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35" windowHeight="9180" tabRatio="866" activeTab="2"/>
  </bookViews>
  <sheets>
    <sheet name="CARDIO" sheetId="1" r:id="rId1"/>
    <sheet name="ONCOLOGIE1" sheetId="2" r:id="rId2"/>
    <sheet name="COST VOLUM" sheetId="3" r:id="rId3"/>
    <sheet name="ONCOLOGIE2-PET" sheetId="4" r:id="rId4"/>
    <sheet name="ONCOLOGIE3-REC SAN" sheetId="5" r:id="rId5"/>
    <sheet name="ONCOLOGIE 4-LAM" sheetId="6" r:id="rId6"/>
    <sheet name="ONCOLOGIE5-RADIOTERAPIE" sheetId="7" r:id="rId7"/>
    <sheet name="ONCOLOGIE6-TUMORI SOLIDE" sheetId="8" r:id="rId8"/>
    <sheet name="SURDITATE" sheetId="9" r:id="rId9"/>
    <sheet name="DIABET1" sheetId="10" r:id="rId10"/>
    <sheet name="DIABET2" sheetId="11" r:id="rId11"/>
    <sheet name="SCLEROZA" sheetId="12" r:id="rId12"/>
    <sheet name="HEMOFILIE" sheetId="13" r:id="rId13"/>
    <sheet name="BOLI RARE" sheetId="14" r:id="rId14"/>
    <sheet name="SAN MINT" sheetId="15" r:id="rId15"/>
    <sheet name="ENDOCRINE" sheetId="16" r:id="rId16"/>
    <sheet name="ORTOPEDIE" sheetId="17" r:id="rId17"/>
    <sheet name="TRANSPLANT1" sheetId="18" r:id="rId18"/>
    <sheet name="TRANSPLANT 2" sheetId="19" r:id="rId19"/>
    <sheet name="DIALIZA" sheetId="20" r:id="rId20"/>
    <sheet name="INSUFICIENTA HEPATICA" sheetId="21" r:id="rId21"/>
    <sheet name="RADIO INTERVENTIONALA" sheetId="22" r:id="rId22"/>
    <sheet name="EPILEPSIE" sheetId="23" r:id="rId23"/>
    <sheet name="HIDROCEFALIE" sheetId="24" r:id="rId24"/>
    <sheet name="DURERE NEUROPATĂ" sheetId="25" r:id="rId25"/>
    <sheet name="INDICATORI" sheetId="26" r:id="rId26"/>
  </sheets>
  <definedNames>
    <definedName name="_xlnm.Print_Area" localSheetId="25">'INDICATORI'!$A$1:$E$130</definedName>
  </definedNames>
  <calcPr fullCalcOnLoad="1"/>
</workbook>
</file>

<file path=xl/sharedStrings.xml><?xml version="1.0" encoding="utf-8"?>
<sst xmlns="http://schemas.openxmlformats.org/spreadsheetml/2006/main" count="1722" uniqueCount="854">
  <si>
    <t>Cheltuieli pentru medicamente/materiale sanitare boli rare:</t>
  </si>
  <si>
    <t>PROGRAMUL NAŢIONAL DE BOLI CARDIOVASCULARE</t>
  </si>
  <si>
    <t>Nr total bolnavi beneficiari ai programului</t>
  </si>
  <si>
    <t>Cheltuieli cu materialele sanitare, pentru:</t>
  </si>
  <si>
    <t>Cheltuieli totale pentru materiale sanitare</t>
  </si>
  <si>
    <t>TABEL 2 SITUAŢIA STOCULUI DE MATERIALE SANITARE  (LEI)</t>
  </si>
  <si>
    <t>TABEL 1 SITUAŢIA BOLNAVILOR TRATAŢI PE TIPURI DE TERAPIE ŞI A CHELTUIELILOR AFERENTE  (LEI)</t>
  </si>
  <si>
    <t>PROGRAM NAŢIONAL DE TRATAMENT AL SURDITĂŢII PRIN PROTEZE AUDITIVE IMPLANTABILE (implant cohlear şi proteze auditive)</t>
  </si>
  <si>
    <t>TABEL 1 SITUAŢIA BOLNAVILOR CU SURDITATE TRATAŢI ŞI A CHELTUIELILOR AFERENTE  (LEI)</t>
  </si>
  <si>
    <t>Nr. bolnavi cu surditate beneficiari de:</t>
  </si>
  <si>
    <t>C3 implanturi cohleare = C5 din tabelul 1</t>
  </si>
  <si>
    <t>C3 TOTAL = C8 din tabelul 1</t>
  </si>
  <si>
    <t>PROGRAMUL NAŢIONAL DE DIABET ZAHARAT</t>
  </si>
  <si>
    <t>TABEL 1 SITUAŢIA BOLNAVILOR TRATAŢI PE TIPURI DE TERAPIE, A POMPELOR DE INSULINĂ ŞI SETURILOR DE CONSUMABILE ŞI A CHELTUIELILOR AFERENTE  (LEI)</t>
  </si>
  <si>
    <t xml:space="preserve">TABEL 2  SITUAŢIA STOCULUI DE MEDICAMENTE, A POMPELOR DE INSULINĂ ŞI A SETURILOR DE CONSUMABILE PENTRU POMPELE DE INSULINĂ  (LEI) </t>
  </si>
  <si>
    <t>C12=C9+C10-C11</t>
  </si>
  <si>
    <t>TABEL SITUAŢIA BOLNAVILOR CU DIABET ZAHARAT AUTOMONITORIZAŢI ŞI A BOLNAVILOR EVALUAŢI PRIN DOZAREA HEMOGLOBINEI GLICOZILATE (HbA1c) ŞI A CHELTUIELILOR AFERENTE (LEI)</t>
  </si>
  <si>
    <t>PROGRAMUL NAŢIONAL DE TRATAMENT AL BOLILOR NEUROLOGICE</t>
  </si>
  <si>
    <t>TABEL 2 SITUAŢIA STOCULUI DE MEDICAMENTE  (LEI)</t>
  </si>
  <si>
    <t>PROGRAMUL NAŢIONAL DE TRATAMENT AL HEMOFILIEI ŞI TALASEMIEI</t>
  </si>
  <si>
    <t>TABEL 1 SITUAŢIA BOLNAVILOR CU HEMOFILIE ŞI TALASEMIE TRATAŢI ŞI A CHELTUIELILOR AFERENTE  (LEI)</t>
  </si>
  <si>
    <t>TABEL 2 SITUAŢIA STOCULUI  DE MEDICAMENTE (LEI)</t>
  </si>
  <si>
    <t>TABEL 1 SITUAŢIA BOLNAVILOR CU BOLI RARE TRATAŢI (medicamente/materiale sanitare eliberate prin farmacii cu circuit închis)</t>
  </si>
  <si>
    <t>TABEL 2 SITUAŢIA CHELTUIELILOR AFERENTE BOLNAVILOR CU BOLI RARE  (LEI) (medicamente/materiale sanitare eliberate prin farmacii cu circuit închis)</t>
  </si>
  <si>
    <t>TABEL 3 SITUAŢIA STOCULUI DE MEDICAMENTE/MATERIALE SANITARE  (LEI)</t>
  </si>
  <si>
    <t>Valoare medicamente/materiale sanitare în stoc la începutul perioadei de raportare</t>
  </si>
  <si>
    <t>Valoare medicamente/materiale sanitare intrate în cursul perioadei de raportare</t>
  </si>
  <si>
    <t>Valoare medicamente/materiale sanitare consumate în cursul perioadei de raportare</t>
  </si>
  <si>
    <t>Valoare medicamente/materiale sanitare în stoc la sfârşitul perioadei de raportare</t>
  </si>
  <si>
    <t>TABEL 4 SITUAŢIA BOLNAVILOR CU BOLI RARE ŞI A CHELTUIELILOR AFERENTE  (LEI) (medicamente eliberate prin farmacii cu circuit deschis)</t>
  </si>
  <si>
    <t>PROGRAMUL NAŢIONAL DE BOLI ENDOCRINE</t>
  </si>
  <si>
    <t>TABEL 1 SITUAŢIA BOLNAVILOR TRATAŢI PE TIPURI DE AFECŢIUNE ŞI A CHELTUIELILOR AFERENTE  (LEI)</t>
  </si>
  <si>
    <t>TABEL  2  SITUAŢIA STOCULUI DE MEDICAMENTE  (LEI)</t>
  </si>
  <si>
    <t>PROGRAMUL NAŢIONAL DE ORTOPEDIE</t>
  </si>
  <si>
    <t>TABEL 1 SITUAŢIA NUMĂRULUI DE BOLNAVI BENEFICIARI AI PROGRAMULUI</t>
  </si>
  <si>
    <t>TABEL 3  SITUAŢIA STOCULUI DE MATERIALE SANITARE  (LEI)</t>
  </si>
  <si>
    <t>chirurgie spinală</t>
  </si>
  <si>
    <t xml:space="preserve">PROGRAMUL NAŢIONAL DE TRANSPLANT DE ORGANE, ŢESUTURI ŞI CELULE DE ORIGINE UMANĂ </t>
  </si>
  <si>
    <t xml:space="preserve">Tratamentul recidivei hepatitei cronice la bolnavii cu transplant hepatic </t>
  </si>
  <si>
    <t>TABEL 2 SITUAŢIA STOCULUI DE MEDICAMENTE (LEI)</t>
  </si>
  <si>
    <t>cost mediu/bolnav (copil) tratat prin chirurgie cardiovasculară</t>
  </si>
  <si>
    <t>Mucopolizaharidoză tip II (sindromul Hunter)</t>
  </si>
  <si>
    <t>Mucopolizaharidoză tip I (sindromul Hurler)</t>
  </si>
  <si>
    <t>cost mediu/bolnav cu afecţiuni oncologice tratat</t>
  </si>
  <si>
    <t>cost mediu/bolnav tratat prin epurare extrahepatică</t>
  </si>
  <si>
    <t>Nr. bolnavi beneficiari de servicii pentru:</t>
  </si>
  <si>
    <t>Cheltuieli pentru servicii de:</t>
  </si>
  <si>
    <t>diagnostic iniţial al leucemiei acute</t>
  </si>
  <si>
    <t>diagnostic de certitudine al leucemiei acute prin imunofenotipare</t>
  </si>
  <si>
    <t>diagnostic de certitudine al leucemiei acute prin examen citogenetic şi/sau FISH</t>
  </si>
  <si>
    <t>diagnostic de certitudine al leucemiei acute prin examen de biologie moleculară</t>
  </si>
  <si>
    <t>C10 = C6 + ... + C9</t>
  </si>
  <si>
    <t>număr de bolnavi beneficiari de servicii pentru diagnosticul iniţial al leucemiei acute</t>
  </si>
  <si>
    <t>număr de bolnavi beneficiari de servicii pentru diagnosticul de certitudine al leucemiei acute prin imunofenotipare</t>
  </si>
  <si>
    <t>număr de bolnavi beneficiari de servicii pentru diagnosticul de certitudine al leucemiei acute prin examen citogenetic şi/sau FISH</t>
  </si>
  <si>
    <t>număr de bolnavi beneficiari de servicii pentru diagnosticul de certitudine al leucemiei acute prin examen de biologie moleculară</t>
  </si>
  <si>
    <t>număr total bolnavi beneficiari de servicii pentru diagnosticul de leucemie acută</t>
  </si>
  <si>
    <t>cost mediu/bolnav cu afecţiuni ale coloanei vertebrale tratat</t>
  </si>
  <si>
    <t>cost mediu/bolnav cu hemoragii acute sau cronice tratat</t>
  </si>
  <si>
    <t>Număr bolnavi cu diabet zaharat beneficiari de pompe de insulină</t>
  </si>
  <si>
    <t>Număr bolnavi cu diabet zaharat beneficiari de materiale consumabile pentru pompele de insulină</t>
  </si>
  <si>
    <t xml:space="preserve">Cheltuieli pentru pompe de insulina  </t>
  </si>
  <si>
    <t>Cheltuieli pentru materiale consumabile pentru pompele de insulină</t>
  </si>
  <si>
    <t>Valoare pompe în stoc la începutul perioadei de raportare</t>
  </si>
  <si>
    <t>Valoare pompe intrate în cursul perioadei de raportare</t>
  </si>
  <si>
    <t>Valoare pompe consumate în cursul perioadei de raportare</t>
  </si>
  <si>
    <t>Valoare pompe în stoc la sfârşitul perioadei de raportare</t>
  </si>
  <si>
    <t>Valoare materiale consumabile  pentru pompele de insulină în stoc la începutul perioadei de raportare</t>
  </si>
  <si>
    <t>Valoare materiale consumabile pentru pompele de insulină intrate în cursul perioadei de raportare</t>
  </si>
  <si>
    <t>Valoare materiale consumabile pentru pompele de insulină consumate în cursul perioadei de raportare</t>
  </si>
  <si>
    <t>Valoare materiale consumabile pentru pompele de insulină în stoc la sfârşitul perioadei de raportare</t>
  </si>
  <si>
    <t>Polineuropatie familială amiloidă cu transtiretină</t>
  </si>
  <si>
    <t>Hiprerfenilalaninemie la bolnavii diagnosticaţi cu fenilcetonurie sau deficit de tetrahidrobiopterină (BH4)</t>
  </si>
  <si>
    <t>ucopolizaharidoză tip II (sindromul Hunter)</t>
  </si>
  <si>
    <t>C3 implant segmentar  = (C22+C23) din tabelul 2</t>
  </si>
  <si>
    <t>proteza unicompartimentala genunchi</t>
  </si>
  <si>
    <t>TABEL 1 - SITUAȚIA BOLNAVILOR BENEFICIARI DE SERVICII DE DIAGNOSTIC PENTRU LEUCEMIE ACUTĂ ȘI A CHELTUIELILOR AFERENTE (LEI)</t>
  </si>
  <si>
    <t>C3 Mucopolizaharidoză tip II (sindromul Hunter) = C6 din tabelul 2</t>
  </si>
  <si>
    <t>C3 Mucopolizaharidoză tip I (sindromul Hurler) = C7 din tabelul 2</t>
  </si>
  <si>
    <t>C3 Hiprerfenilalaninemie la bolnavii diagnosticaţi cu fenilcetonurie sau deficit de tetrahidrobiopterină (BH4) = C14 din tabelul 2</t>
  </si>
  <si>
    <t>C3 Purpura trombocitopenică imună cronică la adulţii splenectomizaţi şi nesplenectomizaţi = C13 din tabelul 2</t>
  </si>
  <si>
    <t>(se completează luna sau  perioada de raportare conform Normelor tehnice de realizare a programelor naţionale de sănătate curative)</t>
  </si>
  <si>
    <t>PROGRAMUL NAŢIONAL DE ONCOLOGIE - Subprogramul de radioterapie</t>
  </si>
  <si>
    <t xml:space="preserve">TABEL 1 SITUAŢIA BOLNAVILOR PE TIPURI DE SERVICII DE RADIOTERAPIE ŞI A CHELTUIELILOR AFERENTE  (LEI) </t>
  </si>
  <si>
    <t>Nr. bolnavi cu afecţiuni oncologice trataţi prin radioterapie cu:</t>
  </si>
  <si>
    <t>Nr. servicii de radioterapie cu:</t>
  </si>
  <si>
    <t>Cheltuieli pentru servicii de radioterapie cu:</t>
  </si>
  <si>
    <t>ortovoltaj</t>
  </si>
  <si>
    <t>cobaltoterapie</t>
  </si>
  <si>
    <t>radioterapie 2D</t>
  </si>
  <si>
    <t>radioterapie 3D</t>
  </si>
  <si>
    <t>brahiterapie</t>
  </si>
  <si>
    <t>C20=C14+…+C19</t>
  </si>
  <si>
    <t>IMRT</t>
  </si>
  <si>
    <t>Număr de investigaţii PET-CT</t>
  </si>
  <si>
    <t>Număr dozări hemoglobină glicozilată</t>
  </si>
  <si>
    <t>Număr adulţi cu instabilitate articulară trataţi prin implanturi de fixare</t>
  </si>
  <si>
    <t>proteza cervicocefalică</t>
  </si>
  <si>
    <t>C26</t>
  </si>
  <si>
    <t>C27=C18+…+C26</t>
  </si>
  <si>
    <t>Cheltuieli pt adulţi cu instabilitate articulară trataţi prin implanturi de fixare</t>
  </si>
  <si>
    <t>implanturi de fixare</t>
  </si>
  <si>
    <t>C3 implanturi de fixare=C26 din tabelul 2</t>
  </si>
  <si>
    <t>C3 TOTAL = C27 din tabelul 2</t>
  </si>
  <si>
    <t>proteza totală cot</t>
  </si>
  <si>
    <t>proteza totală șold cimentată</t>
  </si>
  <si>
    <t>proteza totală șold cimentată tip luxaţie congenitală</t>
  </si>
  <si>
    <t>proteza bipolară șold cimentată</t>
  </si>
  <si>
    <t>proteza totală genunchi cimentată fără stabilizare post.</t>
  </si>
  <si>
    <t>proteza totală genunchi cimentată cu stabilizare post.</t>
  </si>
  <si>
    <t>proteza totală șold cimentată REVIZIE</t>
  </si>
  <si>
    <t>proteza totală șold necimentată REVIZIE</t>
  </si>
  <si>
    <t>proteza totală genunchi cimentată REVIZIE</t>
  </si>
  <si>
    <t>proteza totală umăr</t>
  </si>
  <si>
    <t>proteza parțială umăr</t>
  </si>
  <si>
    <t>proteza totală șold necimentată</t>
  </si>
  <si>
    <t xml:space="preserve">Nota: Cheltuiala pentru cimentul utilizat  va fi raportata în cheltuiala endoprotezarii pe tip de endoproteza. Exp. în col C1 se va raporta cheltuiala aferenta protezelor totale de șold cimentate şi a cimentului utilizat pentru implantarea acestora. </t>
  </si>
  <si>
    <t>Nr. bolnavi cu distonii musculare trataţi prin stimulare cerebrală profundă</t>
  </si>
  <si>
    <t>Număr de servicii prin tratament Gamma-Knife</t>
  </si>
  <si>
    <t>Cheltuieli pt. bolnavi cu distonii musculare trataţi prin stimulare cerebrală profundă</t>
  </si>
  <si>
    <t>C11=C1+…+C9</t>
  </si>
  <si>
    <t>C22=C19+C20+C21</t>
  </si>
  <si>
    <t>distonii musculare</t>
  </si>
  <si>
    <t>C3 tratament pentru afecţiuni cerebrovasculare = C12 din tabelul 1</t>
  </si>
  <si>
    <t>C3 stimulatoare cerebrale implantabile = C13 din tabelul 1</t>
  </si>
  <si>
    <t>C3 pompe implantabile = C14 din tabelul 1</t>
  </si>
  <si>
    <t>C3 tratamente pentru afecţiuni vasculare periferice   = C15 din tabelul 1</t>
  </si>
  <si>
    <t>C3 tratamente pentru afecţiuni ale coloanei vertebrale = C16 din tabelul 1</t>
  </si>
  <si>
    <t>C3 tratamente pentru afecţiuni oncologice   = C17 din tabelul 1</t>
  </si>
  <si>
    <t>C3 tratamente pentru hemoragii acute sau cronice trataţi = C18 din tabelul 1</t>
  </si>
  <si>
    <t>C3 tratamente pentru distonii musculare=C20 din tabelul 1</t>
  </si>
  <si>
    <t>C3 TOTAL = (C19+C20) din tabelul 1</t>
  </si>
  <si>
    <t>Subprogramul de radioterapie a bolnavilor cu afecţiuni oncologice</t>
  </si>
  <si>
    <t>număr de bolnavi cu afecţiuni oncologice trataţi prin radioterapie cu ortovoltaj</t>
  </si>
  <si>
    <t>tarif/serviciu de  radioterapie cu ortovoltaj</t>
  </si>
  <si>
    <t>număr de bolnavi cu afecţiuni oncologice trataţi prin radioterapie cu cobaltoterapie</t>
  </si>
  <si>
    <t>tarif/serviciu de  radioterapie cu cobaltoterapie</t>
  </si>
  <si>
    <t>număr de bolnavi cu afecţiuni oncologice trataţi prin radioterapie cu accelerator liniar 2D</t>
  </si>
  <si>
    <t>tarif/serviciu de  radioterapie cu accelerator liniar 2D</t>
  </si>
  <si>
    <t>număr de bolnavi cu afecţiuni oncologice trataţi prin radioterapie cu accelerator liniar 3D</t>
  </si>
  <si>
    <t>tarif/serviciu de  radioterapie cu accelerator liniar 3D</t>
  </si>
  <si>
    <t>număr de bolnavi cu afecţiuni oncologice trataţi prin radioterapie IMRT</t>
  </si>
  <si>
    <t>tarif/serviciu de  radioterapie IMRT</t>
  </si>
  <si>
    <t>număr de bolnavi cu afecţiuni oncologice trataţi prin brahiterapie</t>
  </si>
  <si>
    <t>tarif/serviciu de  brahiterapie</t>
  </si>
  <si>
    <t>Număr bolnavi cu diabet zaharat beneficiari de sisteme de monitorizare continua a glicemiei</t>
  </si>
  <si>
    <t>Număr bolnavi cu diabet zaharat beneficiari de sisteme  pompe de insulină cu senzori de monitorizare continuă a glicemiei</t>
  </si>
  <si>
    <t>Număr de bolnavi cu diabet zaharat tip 1 beneficiari de materiale consumabile pentru sisteme de monitorizare glicemică continuă</t>
  </si>
  <si>
    <t>Număr de bolnavi cu diabet zaharat tip 1 beneficiari de materiale consumabile pentru pompele de insulină cu senzori de minitorizare continuă a glicemiei</t>
  </si>
  <si>
    <t>Cheltuieli pentru sisteme de monitorizare continuă a glicemiei</t>
  </si>
  <si>
    <t>Cheltuieli pentru sisteme pompe de insulină cu senzori de monitorizare continuă a glicemiei</t>
  </si>
  <si>
    <t>Cheltuieli pentru materiale cosumabile pentru sisteme de monitorizare glicemică continuă</t>
  </si>
  <si>
    <t>Cheltuieli pentru materiale cosumabile pentru pompele de insulină cu senzori de monitorizare continuă a glicemiei:</t>
  </si>
  <si>
    <t>Transmiter</t>
  </si>
  <si>
    <t>senzori</t>
  </si>
  <si>
    <t>consumabile</t>
  </si>
  <si>
    <t>C30</t>
  </si>
  <si>
    <t>C31</t>
  </si>
  <si>
    <t>C32</t>
  </si>
  <si>
    <t>C33</t>
  </si>
  <si>
    <t>C34</t>
  </si>
  <si>
    <t>C35</t>
  </si>
  <si>
    <t>C36</t>
  </si>
  <si>
    <r>
      <t>Valoare sisteme de monitorizare continuă a gl</t>
    </r>
    <r>
      <rPr>
        <b/>
        <sz val="8"/>
        <color indexed="10"/>
        <rFont val="Arial"/>
        <family val="2"/>
      </rPr>
      <t>i</t>
    </r>
    <r>
      <rPr>
        <b/>
        <sz val="8"/>
        <rFont val="Arial"/>
        <family val="2"/>
      </rPr>
      <t>cemiei în stoc la începutul perioadei de raportare</t>
    </r>
  </si>
  <si>
    <r>
      <t xml:space="preserve">Valoare sisteme de monitorizare </t>
    </r>
    <r>
      <rPr>
        <b/>
        <sz val="8"/>
        <color indexed="10"/>
        <rFont val="Arial"/>
        <family val="2"/>
      </rPr>
      <t>continuă</t>
    </r>
    <r>
      <rPr>
        <b/>
        <sz val="8"/>
        <rFont val="Arial"/>
        <family val="2"/>
      </rPr>
      <t xml:space="preserve"> a glicemiei intrate în cursul perioadei de raportare</t>
    </r>
  </si>
  <si>
    <t>Valoare sisteme de monitorizare continuă a glicemiei  consumate în cursul perioadei de raportare</t>
  </si>
  <si>
    <r>
      <t xml:space="preserve">Valoare sisteme de </t>
    </r>
    <r>
      <rPr>
        <b/>
        <sz val="8"/>
        <color indexed="10"/>
        <rFont val="Arial"/>
        <family val="2"/>
      </rPr>
      <t>monitorizare</t>
    </r>
    <r>
      <rPr>
        <b/>
        <sz val="8"/>
        <rFont val="Arial"/>
        <family val="2"/>
      </rPr>
      <t xml:space="preserve"> continuă a glicemiei  în stoc la sfârşitul perioadei de raportare</t>
    </r>
  </si>
  <si>
    <t>Valoare sisteme de pompe de insulină cu senzori de monitorizare continuă a glicemiei în stoc la începutul perioadei de raportare</t>
  </si>
  <si>
    <t>Valoare sisteme de pompe de insulină cu senzori de monitorizare continuă a glicemiei intrate in cursul  perioadei de raportare</t>
  </si>
  <si>
    <t>Valoare sisteme de pompe de insulină cu senzori de monitorizare continuă a glicemiei consumate in cursul perioadei de raportare</t>
  </si>
  <si>
    <t>Valoare sisteme de pompe de insulină cu senzori de monitorizare continuă a glicemiei în stoc la sfarsitul perioadei de raportare</t>
  </si>
  <si>
    <t>Valoare materiale consumabile pentru sisteme de monitorizare glicemică continuă în stoc la începutul perioadei de raportare</t>
  </si>
  <si>
    <t>Valoare materiale consumabile pentru sisteme de monitorizare glicemică continuă intrate în cursul perioadei de raportare</t>
  </si>
  <si>
    <t>Valoare materiale consumabile pentru sisteme de monitorizare glicemică continuă consumate in cursul perioadei de raportare</t>
  </si>
  <si>
    <t>Valoare materiale consumabile pentru sisteme de monitorizare glicemică continuă în stoc la sfarşitul perioadei de raportare</t>
  </si>
  <si>
    <t>Valoare transmiter pentru sisteme de pompe de insulină cu senzori de monitorizare continuă a glicemiei inclus în stoc la începutul perioadei de raportare</t>
  </si>
  <si>
    <r>
      <t>Valoare transmiter pentru sisteme de pompe de insulină cu senzori de monitorizare continuă a glicemiei</t>
    </r>
    <r>
      <rPr>
        <b/>
        <u val="single"/>
        <sz val="9"/>
        <color indexed="10"/>
        <rFont val="Arial"/>
        <family val="2"/>
      </rPr>
      <t xml:space="preserve"> </t>
    </r>
    <r>
      <rPr>
        <b/>
        <u val="single"/>
        <sz val="8"/>
        <rFont val="Arial"/>
        <family val="2"/>
      </rPr>
      <t xml:space="preserve"> </t>
    </r>
    <r>
      <rPr>
        <b/>
        <sz val="8"/>
        <rFont val="Arial"/>
        <family val="2"/>
      </rPr>
      <t>intrate in cursul perioadei de raportare</t>
    </r>
  </si>
  <si>
    <r>
      <t>Valoare transmiter pentru sisteme de pompe de insulină cu senzori de monitorizare continuă a glicemiei</t>
    </r>
    <r>
      <rPr>
        <b/>
        <u val="single"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consumate in cursul perioadei de raportare</t>
    </r>
  </si>
  <si>
    <r>
      <t xml:space="preserve">Valoare transmiter pentru sisteme de pompe de insulină cu senzori de monitorizare continuă a glicemiei </t>
    </r>
    <r>
      <rPr>
        <b/>
        <sz val="8"/>
        <rFont val="Arial"/>
        <family val="2"/>
      </rPr>
      <t xml:space="preserve"> în stoc la sfarşitul perioadei de raportare</t>
    </r>
  </si>
  <si>
    <t>Valoare senzori pentru sistemele de pompe de insulină cu senzori de monitorizare continuă a glicemiei în stoc la începutul perioadei de raportare</t>
  </si>
  <si>
    <t>Valoare senzori pentru sistemele de pompe de insulină cu senzori de monitorizare continuă a glicemiei intrate in cursul perioadei de raportare</t>
  </si>
  <si>
    <t>Valoare senzori pentru sistemele de pompe de insulină cu senzori de monitorizare continuă a glicemiei consumate in cursul perioadei de raportare</t>
  </si>
  <si>
    <t>Valoare senzori pentru sistemele de pompe de insulină cu senzori de monitorizare continuă a glicemiei în stoc la sfarşitul perioadei de raportare</t>
  </si>
  <si>
    <t>Valoare consumabile pentru sistemele de pompe de insulină cu senzori de monitorizare continuă a glicemiei în stoc la începutul perioadei de raportare</t>
  </si>
  <si>
    <t>Valoare consumabile pentru sistemele de pompe de insulină cu senzori de monitorizare continuă a glicemiei intrate in cursul perioadei de raportare</t>
  </si>
  <si>
    <t>Valoare consumabile pentru sistemele de pompe de insulină cu senzori de monitorizare continuă a glicemiei în consumate in cursul perioadei de raportare</t>
  </si>
  <si>
    <t>Valoare consumabile pentru sistemele de pompe de insulină cu senzori de monitorizare continuă a glicemiei în stoc la sfarşitul  perioadei de raportare</t>
  </si>
  <si>
    <t>C16=C13+C14-C15</t>
  </si>
  <si>
    <t>C20=C17+C18-C19</t>
  </si>
  <si>
    <t>C24=C21+C22-C23</t>
  </si>
  <si>
    <t>C28=C25+C26-C27</t>
  </si>
  <si>
    <t>C32=C29+C30-C31</t>
  </si>
  <si>
    <t>C36=C33+C34-C35</t>
  </si>
  <si>
    <t>C3=c11+c14+c17 din tabelul 1</t>
  </si>
  <si>
    <t>C7=C29 din tabelul 1</t>
  </si>
  <si>
    <t>C11=C30 din tabelul 1</t>
  </si>
  <si>
    <t>C15=C31 din tabelul 1</t>
  </si>
  <si>
    <t>C19=C32 din tabelul 1</t>
  </si>
  <si>
    <t>C23=C33 din tabelul 1</t>
  </si>
  <si>
    <t>C27=C34 din tabelul 1</t>
  </si>
  <si>
    <t>C31=C35 din tabelul 1</t>
  </si>
  <si>
    <t>C35=C36 din tabelul 1</t>
  </si>
  <si>
    <t>Purpura trombocitopenică imună cronică la  copii şi adulţii splenectomizaţi şi nesplenectomizaţi</t>
  </si>
  <si>
    <t>Atrofie musculară spinală</t>
  </si>
  <si>
    <t>Purpura trombocitopenică imună cronică la copii şi adulţii splenectomizaţi şi nesplenectomizaţi</t>
  </si>
  <si>
    <t>C23=C1+….+C15+C18+C21+C22</t>
  </si>
  <si>
    <t>C3 Atrofie musculară spinala= C22 din tabelul 2</t>
  </si>
  <si>
    <t>C3 TOTAL = C23 din tabelul 2</t>
  </si>
  <si>
    <t>C9=C1+….C8</t>
  </si>
  <si>
    <t>C18=C10+……C17</t>
  </si>
  <si>
    <t>număr bolnavi cu diabet zaharat beneficiari de sisteme de monitorizare continuă a glicemiei</t>
  </si>
  <si>
    <t>cost mediu/bolnav beneficiar de sisteme de monitorizare continuă a glicemiei</t>
  </si>
  <si>
    <t xml:space="preserve">număr bolnavi cu diabet zaharat beneficiari de sisteme  pompe de insulină cu senzori de monitorizare continuă a glicemie </t>
  </si>
  <si>
    <t xml:space="preserve">cost mediu/ bolnav cu diabet zaharat beneficiari de sisteme  pompe de insulină cu senzori de monitorizare continuă a glicemie </t>
  </si>
  <si>
    <t>număr bolnavi cu diabet zaharat tip 1 beneficiari de materiale consumabile pentru sisteme de monitorizare glicemică continuă</t>
  </si>
  <si>
    <t>cost mediu/ bolnav cu diabet zaharat tip 1 beneficiari de materiale consumabile pentru sisteme de monitorizare glicemică continuă</t>
  </si>
  <si>
    <t>număr bolnavi cu diabet zaharat tip 1 beneficiari de materiale consumabile pentru pompele de insulină cu senzori de monitorizare continuă a glicemiei</t>
  </si>
  <si>
    <t>cost mediu/ bolnav cu diabet zaharat tip 1 beneficiari de materiale consumabile pentru pompele de insulină cu senzori de monitorizare continuă a glicemiei</t>
  </si>
  <si>
    <t>Purpura trombocitopenică imună cronică la copii si adulţii splenectomizaţi şi nesplenectomizaţi</t>
  </si>
  <si>
    <t>cost mediu/bolnav cu Purpura trombocitopenică imună cronică la copii si adulţii splenectomizaţi şi nesplenectomizaţi</t>
  </si>
  <si>
    <t>număr de bolnavi cu atrofie musculara spinală</t>
  </si>
  <si>
    <t>cost mediu/ bolnav cu atrofie musculara spinală</t>
  </si>
  <si>
    <t>număr bolnavi cu epilepsie rezistentă la tratament medicamentos trataţi prin implant de dispozitiv de stimulare cerebrală profunda</t>
  </si>
  <si>
    <t>cost mediu/ bolnav cu epilepsie rezistentă la tratament medicamentos trataţi prin implant de dispozitiv de stimulare cerebrală profunda</t>
  </si>
  <si>
    <t>număr de adulţi cu instabilitate articulară tratat prin implanturi de fixare</t>
  </si>
  <si>
    <t>cost mediu/adult cu instabilitate articulară tratat prin implanturi de fixare</t>
  </si>
  <si>
    <t>număr de pacienţi cu distonii musculare trataţi prin stimulare cerebrală profundă</t>
  </si>
  <si>
    <t>cost mediu/pacient cu distonii musculare trataţi prin stimulare cerebrală profundă</t>
  </si>
  <si>
    <t>CASA DE ASIGURĂRI DE SĂNĂTATE A MUNICIPIULUI BUCURESTI</t>
  </si>
  <si>
    <t>exp. Mariana IONESCU</t>
  </si>
  <si>
    <t>C19=C12+…C18</t>
  </si>
  <si>
    <t>PROGRAMUL NAŢIONAL DE ONCOLOGIE - SUBPROGRAMUL DE TRATAMENT AL BOLNAVILOR CU AFECŢIUNI ONCOLOGICE</t>
  </si>
  <si>
    <t>Nr. bolnavi cărora li s-au eliberat medicamente</t>
  </si>
  <si>
    <t xml:space="preserve">Total bolnavi pentru care s-au eliberat medicamente </t>
  </si>
  <si>
    <t>terapie standard</t>
  </si>
  <si>
    <t xml:space="preserve">TABEL 2  SITUAŢIA STOCULUI DE MEDICAMENTE  (LEI) </t>
  </si>
  <si>
    <t>Furnizor</t>
  </si>
  <si>
    <t>Subprogramul de diagnostic şi de monitorizare a bolii minime reziduale a bolnavilor cu leucemii acute prin imunofenotipare, examen citogenetic şi/sau FISH şi examen de biologie moleculară la copii şi adulţi</t>
  </si>
  <si>
    <t>numar de bolnavi cu diagnostic de leucemie acută beneficiari de servicii de monitorizare a bolii minime reziduale prin imunofenotipare</t>
  </si>
  <si>
    <t>numar de bolnavi cu diagnostic de leucemie acută beneficiari de servicii de monitorizare a bolii minime reziduale prin  examen citogenetic şi/sau FISH</t>
  </si>
  <si>
    <t>numar de bolnavi cu diagnostic de leucemie acută beneficiari de servicii de monitorizare a bolii minime reziduale prin  examen de biologie moleculară</t>
  </si>
  <si>
    <t>Subprogramul de diagnostic genetic al tumorilor solide maligne (sarcom Ewing şi neuroblastom) la copii şi adulţi</t>
  </si>
  <si>
    <t>număr de bolnavi beneficiari de servicii de testare genetică pentru neuroblastom</t>
  </si>
  <si>
    <t>număr de bolnavi beneficiari de servicii de testare genetică pentru sarcom Ewing</t>
  </si>
  <si>
    <t>PROGRAMUL NAŢIONAL DE ONCOLOGIE -  Subprogramul de diagnostic si de monitorizare a bolii minime reziduale</t>
  </si>
  <si>
    <t>a bolnavilor cu leucemii acute prin imunofenotipare, examen citogenetic si/sau FISH si examen de biologie moleculara la copii si adulti</t>
  </si>
  <si>
    <t xml:space="preserve">TABEL 2 - SITUAŢIA BOLNAVILOR BENEFICIARI DE SERVICII DE MONITORIZARE A BOLII MINIME REZIDUALE A BOLNAVILOR CU LEUCEMII ACUTE ŞI A CHELTUIELILOR AFERENTE  (LEI) </t>
  </si>
  <si>
    <t>Nr. bolnavi cu diagnostic de leucemie acută beneficiari de servicii de monitorizare a bolii minime reziduale prin:</t>
  </si>
  <si>
    <t xml:space="preserve">Cheltuieli pentru servicii de monitorizare a bolii minime reziduale prin: </t>
  </si>
  <si>
    <t>imunofenotipare</t>
  </si>
  <si>
    <t xml:space="preserve"> examen citogenetic şi/sau FISH</t>
  </si>
  <si>
    <t>examen de biologie moleculară</t>
  </si>
  <si>
    <t>PROGRAMUL NAŢIONAL DE ONCOLOGIE - Subprogramul de diagnostic genetic al tumorilor solide maligne (sarcom Ewing şi neuroblastom) la copii şi adulţi</t>
  </si>
  <si>
    <t xml:space="preserve">TABEL 1 - SITUAŢIA BOLNAVILOR BENEFICIARI DE SERVICII DE DIAGNOSTIC GENETIC AL TUMORILOR SOLIDE MALIGNE (SARCOM EWING ŞI NEUROBLASTOM) LA COPII ŞI ADULŢI ŞI A CHELTUIELILOR AFERENTE  (LEI) </t>
  </si>
  <si>
    <t>Nr. bolnavi beneficiari de servicii de testare genetică pentru:</t>
  </si>
  <si>
    <t>Neuroblastom</t>
  </si>
  <si>
    <t>Sarcom Ewing</t>
  </si>
  <si>
    <t>Raportare pentru luna IANUARIE 2017</t>
  </si>
  <si>
    <t>C3=C2 din tabelul 1</t>
  </si>
  <si>
    <t>Tratamentul stării posttransplant</t>
  </si>
  <si>
    <t xml:space="preserve">TABEL 1 SITUAŢIA BOLNAVILOR CU STARE POSTTRANSPLANT </t>
  </si>
  <si>
    <t>TABEL 1 SITUAŢIA NUMĂRULUI DE BOLNAVI TRATAŢI PRIN EPURARE EXTRAHEPATICĂ SI A CHELTUIELILOR AFERENTE</t>
  </si>
  <si>
    <t>Nr. bolnavi tratati prin epurare extrahepatică</t>
  </si>
  <si>
    <t>TABEL 2 SITUAŢIA STOCULUI DE MEDICAMENTE ŞI MATERIALE SANITARE (LEI)</t>
  </si>
  <si>
    <t>Programul naţional de diagnostic şi tratament cu ajutorul aparaturii de înaltă performanţă - Subprogramul de radiologie intervenţională</t>
  </si>
  <si>
    <t>TABEL 1 SITUAŢIA BOLNAVILOR PE TIPURI DE TRATAMENT ŞI A CHELTUIELILOR AFERENTE  (LEI)</t>
  </si>
  <si>
    <t>Nr. bolnavi pentru care s-au utilizat materiale sanitare, din care cu:</t>
  </si>
  <si>
    <t>afecţiuni cerebrovasculare</t>
  </si>
  <si>
    <t>stimulatoare cerebrale implantabile</t>
  </si>
  <si>
    <t>pompe implantabile</t>
  </si>
  <si>
    <t xml:space="preserve">afecţiuni vasculare periferice </t>
  </si>
  <si>
    <t xml:space="preserve">afecţiuni ale coloanei vertebrale </t>
  </si>
  <si>
    <t>Nota : La data de 31,12,2018, campul C4 "Valoare medicamente in stoc la sfarsitul perioadei de raportare " in suma  de 634.022,80 lei include si valoarea stocului la 31,12,2018 pentru medicamentul Carfilozomibum (Kyprolis) in suma de 101.104,56 lei</t>
  </si>
  <si>
    <t>Nota : La data de 31,12,2018, campul C4 "Valoare medicamente in stoc la sfarsitul perioadei de raportare " in suma de 134.616,49 lei nu include si valoarea stocului la 31,12,2018 pentru medicamentul Carfilozomibum (Kyprolis) in suma de 101.104,56 lei</t>
  </si>
  <si>
    <t xml:space="preserve">afecţiuni oncologice </t>
  </si>
  <si>
    <t>hemoragii acute sau cronice trataţi</t>
  </si>
  <si>
    <t>Tratament pentru</t>
  </si>
  <si>
    <t>PROGRAMUL NAŢIONAL DE TERAPIE INTENSIVĂ A INSUFICIENŢEI HEPATICE</t>
  </si>
  <si>
    <t>Programul naţional de diagnostic şi tratament cu ajutorul aparaturii de înaltă performanţă - Subprogramul de diagnostic şi tratament al epilepsiei rezistente la tratamentul medicamentos</t>
  </si>
  <si>
    <t>proceduri microchirurgicale</t>
  </si>
  <si>
    <t>implant de stimulator al nervului vag</t>
  </si>
  <si>
    <t>C6=C4+C5</t>
  </si>
  <si>
    <t>Tip de procedura</t>
  </si>
  <si>
    <t>C3 proceduri microchirurgicale = C4 din tabelul 1</t>
  </si>
  <si>
    <t>C3 implant de stimulator al nervului vag = C5 din tabelul 1</t>
  </si>
  <si>
    <t>C3 TOTAL = C6 din tabelul 1</t>
  </si>
  <si>
    <t>Programul naţional de diagnostic şi tratament cu ajutorul aparaturii de înaltă performanţă - Subprogramul de tratament al hidrocefaliei congenitale sau dobândite la copil</t>
  </si>
  <si>
    <t>TABEL 1 SITUAŢIA BOLNAVILOR TRATAŢI ŞI A CHELTUIELILOR AFERENTE  (LEI)</t>
  </si>
  <si>
    <t>Număr copii cu hidrocefalie congenitală sau dobândită trataţi</t>
  </si>
  <si>
    <t>Cheltuieli pentru copii cu hidrocefalie congenitală sau dobândită trataţi</t>
  </si>
  <si>
    <t>C3  = C2 din tabelul 1</t>
  </si>
  <si>
    <t>Programul naţional de diagnostic şi tratament cu ajutorul aparaturii de înaltă performanţă - Subprogramul de tratament al durerii neuropate prin implant de neurostimulator medular</t>
  </si>
  <si>
    <t>Număr bolnavi trataţi prin implant neuromodulator</t>
  </si>
  <si>
    <t>Cheltuieli pentru bolnavi trataţi prin implant neuromodulator</t>
  </si>
  <si>
    <t>Program naţional de boli cardiovasculare</t>
  </si>
  <si>
    <t>număr de bolnavi trataţi prin proceduri de dilatare percutană</t>
  </si>
  <si>
    <t>cost mediu/bolnav tratat prin proceduri de dilatare percutană</t>
  </si>
  <si>
    <t>cost mediu/bolnav tratat prin proceduri terapeutice de electrofiziologie</t>
  </si>
  <si>
    <t>număr de bolnavi trataţi prin implantare de stimulatoare cardiace</t>
  </si>
  <si>
    <t>cost mediu/bolnav tratat prin implantare de stimulatoare cardiace</t>
  </si>
  <si>
    <t>număr de bolnavi trataţi prin implantare de defibrilatoare interne</t>
  </si>
  <si>
    <t>cost mediu/bolnav tratat prin implantare de defibrilatoare interne</t>
  </si>
  <si>
    <t>număr de bolnavi trataţi prin implantare de stimulatoare de resincronizare cardiacă</t>
  </si>
  <si>
    <t>cost mediu/bolnav tratat prin implantare de stimulatoare de resincronizare cardiacă</t>
  </si>
  <si>
    <t>număr de bolnavi (copii) trataţi prin intervenţii de chirurgie cardiovasculară</t>
  </si>
  <si>
    <t>cost mediu/bolnav (adult) tratat prin intervenţii de chirurgie cardiovasculară</t>
  </si>
  <si>
    <t>număr bolnavi trataţi</t>
  </si>
  <si>
    <t>număr de implanturi cohleare</t>
  </si>
  <si>
    <t>cost mediu/implant cohlear</t>
  </si>
  <si>
    <t xml:space="preserve">Program naţional de tratament al bolilor neurologice </t>
  </si>
  <si>
    <t>Program naţional de tratament al hemofiliei şi talasemiei</t>
  </si>
  <si>
    <t>număr de bolnavi cu afibrinogenemie congenitală</t>
  </si>
  <si>
    <t>Programul naţional de tratament pentru boli rare</t>
  </si>
  <si>
    <t>cost mediu/bolnav adult cu implant segmentar de coloană</t>
  </si>
  <si>
    <t>Subprogramul de radiologie intervenţională</t>
  </si>
  <si>
    <t>Nr. bolnavi cu epilepsie pentru care s-au utilizat materiale sanitare, trataţi prin:</t>
  </si>
  <si>
    <t>TABEL 1 SITUAŢIA NUMĂRULUI DE BOLNAVI CU TRANSPLANT HEPATIC TRATAŢI PENTRU RECIDIVA HEPATITEI CRONICE CU VHB SI A CHELTUIELILOR AFERENTE</t>
  </si>
  <si>
    <t>PROGRAMUL NAŢIONAL DE SĂNĂTATE MINTALĂ</t>
  </si>
  <si>
    <t>TABEL 1 SITUAŢIA BOLNAVILOR CU TRATAMENT SUBSTITUTIV ŞI A CHELTUIELILOR AFERENTE  (LEI)</t>
  </si>
  <si>
    <t>Număr de bolnavi în tratament substitutiv</t>
  </si>
  <si>
    <t>Număr de teste pentru depistarea prezenţei drogurilor în urina bolnavilor</t>
  </si>
  <si>
    <t>Cheltuieli pentru bolnavii în tratament substitutiv</t>
  </si>
  <si>
    <t>Cheltuieli pentru teste pentru depistarea prezenţei drogurilor în urina bolnavilor</t>
  </si>
  <si>
    <t>Cheltuieli totale program</t>
  </si>
  <si>
    <t>TABEL 2 SITUAŢIA STOCULUI DE MEDICAMENTE/MATERIALE SANITARE  (LEI)</t>
  </si>
  <si>
    <t>unităţi sanitare</t>
  </si>
  <si>
    <t>farmacii cu circuit deschis</t>
  </si>
  <si>
    <t>total</t>
  </si>
  <si>
    <t>C13=C11+C12</t>
  </si>
  <si>
    <t>C16=C14+C15</t>
  </si>
  <si>
    <t>C19=C17+C18</t>
  </si>
  <si>
    <t>C20=C13+C16+C19</t>
  </si>
  <si>
    <t>C23</t>
  </si>
  <si>
    <t>C24</t>
  </si>
  <si>
    <t>Intocmit,</t>
  </si>
  <si>
    <t>PROGRAMUL NAŢIONAL DE ONCOLOGIE - Subprogramul de monitorizare a evoluţiei bolii la pacienţii cu afecţiuni oncologice prin PET-CT</t>
  </si>
  <si>
    <t>TABEL 1 SITUAŢIA BOLNAVILOR CU MONITORIZARE A EVOLUŢIEI BOLII PRIN PET-CT ŞI A CHELTUIELILOR AFERENTE  (LEI)</t>
  </si>
  <si>
    <t>Nr. bolnavi cu monitorizare  a evoluţiei bolii prin PET-CT</t>
  </si>
  <si>
    <t>Cheltuieli pentru bolnavii cu monitorizare a evoluţiei bolii prin PET-CT</t>
  </si>
  <si>
    <t>PROGRAMUL NAŢIONAL DE ONCOLOGIE - Subprogramul de reconstrucţie mamară după afecţiuni oncologice prin endoprotezare</t>
  </si>
  <si>
    <t>TABEL 1 SITUAŢIA BOLNAVELOR CU RECONSTRUCŢIE MAMARĂ DUPĂ AFECŢIUNI ONCOLOGICE ŞI A CHELTUIELILOR AFERENTE (LEI)</t>
  </si>
  <si>
    <t>Nr. bolnave cu reconstrucţie mamară</t>
  </si>
  <si>
    <t>Cheltuieli pentru bolnavele cu reconstrucţie mamară</t>
  </si>
  <si>
    <t xml:space="preserve">TABEL 2  SITUAŢIA STOCULUI DE ENDOPROTEZE MAMARE  (LEI) </t>
  </si>
  <si>
    <t>Valoare endoproteze mamare în stoc la începutul perioadei de raportare</t>
  </si>
  <si>
    <t>Valoare endoproteze mamare intrate în cursul perioadei de raportare</t>
  </si>
  <si>
    <t>Valoare endoproteze mamare consumate în cursul perioadei de raportare</t>
  </si>
  <si>
    <t>Valoare endoproteze mamare în stoc la sfârşitul perioadei de raportare</t>
  </si>
  <si>
    <t>proteza auditive cu ancorare osoasă BAHA</t>
  </si>
  <si>
    <t>proteză implantabilă de ureche medie</t>
  </si>
  <si>
    <t xml:space="preserve">C3 proteze cu ancorare osoasă BAHA = C6 din tabelul 1 </t>
  </si>
  <si>
    <t>C3 implantabilă de ureche medie=C7 din tabelul 1</t>
  </si>
  <si>
    <t>Total bolnavi beneficiari ai programului</t>
  </si>
  <si>
    <t xml:space="preserve">hemofilie </t>
  </si>
  <si>
    <t>Boli neurologice degenerative/ inflamator-imune forme cronice</t>
  </si>
  <si>
    <t>Boli neurologice degenerative/ inflamator-imune forme acute</t>
  </si>
  <si>
    <t>Scleroză sistemică şi ulcerele digitale evolutive</t>
  </si>
  <si>
    <t>Scleroza tuberoasă</t>
  </si>
  <si>
    <t>medicamente</t>
  </si>
  <si>
    <t>materiale sanitare</t>
  </si>
  <si>
    <t>C18=C16+C17</t>
  </si>
  <si>
    <t>C21=C19+C20</t>
  </si>
  <si>
    <t>C22=C1+….+C15+C18+C21</t>
  </si>
  <si>
    <t>Medicamente/ materiale sanitare pt.:</t>
  </si>
  <si>
    <t>Osteogeneză imperfectă - medicamente</t>
  </si>
  <si>
    <t>Osteogeneză imperfectă - materiale sanitare</t>
  </si>
  <si>
    <t>Epidermoliză buloasă- medicamente</t>
  </si>
  <si>
    <t>Epidermoliză buloasă- materiale sanitare</t>
  </si>
  <si>
    <t>C3 Boli neurologice degenerative/ inflamator-imune forme cronice = C1 din tabelul 2</t>
  </si>
  <si>
    <t>C3 Boli neurologice degenerative/ inflamator-imune forme acute = C2 din tabelul 2</t>
  </si>
  <si>
    <t>C3 Boala Fabry = C3 din tabelul 2</t>
  </si>
  <si>
    <t>C3 Boala Pompe = C4 din tabelul 2</t>
  </si>
  <si>
    <t>C3 Tirozinemie = C5 din tabelul 2</t>
  </si>
  <si>
    <t>C3 Afibrinogenemie congenitală = C8 din tabelul 2</t>
  </si>
  <si>
    <t>C3 Sindrom de imunodeficienţă primară = C9 din tabelul 2</t>
  </si>
  <si>
    <t>C3 HTPA = C10 din tabelul 2</t>
  </si>
  <si>
    <t>C3 Polineuropatie familială amiloidă cu transtiretină = C11 din tabelul 2</t>
  </si>
  <si>
    <t>C3 Scleroză sistemică şi ulcerele digitale evolutive = C12 din tabelul 2</t>
  </si>
  <si>
    <t>C3 Scleroza tuberoasă = C15 din tabelul 2</t>
  </si>
  <si>
    <t>C3 Osteogeneză imperfectă - medicamente = C16 din tabelul 2</t>
  </si>
  <si>
    <t>C3 Osteogeneză imperfectă - materiale sanitare = C17 din tabelul 2</t>
  </si>
  <si>
    <t>C3 Epidermoliză buloasă- medicamente = C19 din tabelul 2</t>
  </si>
  <si>
    <t>C3 Epidermoliză buloasă- materiale sanitare = C20 din tabelul 2</t>
  </si>
  <si>
    <t>Nr. bolnavi cu endoproteze</t>
  </si>
  <si>
    <t>Nr. bolnavi cu endoproteze tumorale</t>
  </si>
  <si>
    <t>Nr. bolnavi cu implant segmentar de coloană</t>
  </si>
  <si>
    <t>Număr bolnavi ADULŢI trataţi prin chirurgie spinală</t>
  </si>
  <si>
    <t>Număr bolnavi COPII trataţi prin instrumentaţie specifică</t>
  </si>
  <si>
    <t xml:space="preserve">Nr. TOTAL BOLNAVI </t>
  </si>
  <si>
    <t>Nr. bolnavi ADULŢI cu endoproteze</t>
  </si>
  <si>
    <t>Nr. bolnavi COPII cu endoproteze</t>
  </si>
  <si>
    <t>Nr. bolnavi ADULŢI cu endoproteze tumorale</t>
  </si>
  <si>
    <t>Nr. bolnavi COPII cu endoproteze tumorale</t>
  </si>
  <si>
    <t>Nr. bolnavi ADULŢI cu implant segmentar de coloană</t>
  </si>
  <si>
    <t>Nr. bolnavi COPII cu implant segmentar de coloană</t>
  </si>
  <si>
    <t>C25</t>
  </si>
  <si>
    <t xml:space="preserve">TABEL 2 SITUAŢIA CHELTUIELILOR PE TIPURI (LEI) </t>
  </si>
  <si>
    <t xml:space="preserve">Cheltuieli pentru endoproteze, pe tipuri de endoproteze </t>
  </si>
  <si>
    <t xml:space="preserve">CHELTUIELI pt. endoproteze </t>
  </si>
  <si>
    <t>CHELTUIELI pt. endoproteze tumorale</t>
  </si>
  <si>
    <t>CHELTUIELI pt. implant segmentar de coloană</t>
  </si>
  <si>
    <t>CHELTUIELI pt bolnavi ADULŢI trataţi prin chirurgie spinală</t>
  </si>
  <si>
    <t>CHELTUIELI pt bolnavi COPII trataţi prin instrumentaţie specifică</t>
  </si>
  <si>
    <t xml:space="preserve">CHELTUIELI pt TOTAL BOLNAVI </t>
  </si>
  <si>
    <t>bolnavi ADULŢI cu endoproteze</t>
  </si>
  <si>
    <t>bolnavi COPII cu endoproteze</t>
  </si>
  <si>
    <t>bolnavi ADULŢI cu endoproteze tumorale</t>
  </si>
  <si>
    <t>bolnavi COPII cu endoproteze tumorale</t>
  </si>
  <si>
    <t>bolnavi ADULŢI cu implant segmentar de coloană</t>
  </si>
  <si>
    <t>bolnavi COPII cu implant segmentar de coloană</t>
  </si>
  <si>
    <t xml:space="preserve">endoproteze tumorale </t>
  </si>
  <si>
    <t>implant segmentar</t>
  </si>
  <si>
    <t>instrumentaţie specifică</t>
  </si>
  <si>
    <t>C3 endoproteze = (C18 + C19) din tabelul 2</t>
  </si>
  <si>
    <t>C3 endoproteze tumorale = (C20+C21) din tabelul 2</t>
  </si>
  <si>
    <t>C3 chirurgie spinală=C24 din tabelul 2</t>
  </si>
  <si>
    <t>C3 instrumentaţie specifică=C25 din tabelul 2</t>
  </si>
  <si>
    <t>Nr. bolnavi cu servicii prin tratament Gamma-Knife</t>
  </si>
  <si>
    <t>Cheltuieli cu servicii prin tratament Gamma-Knife</t>
  </si>
  <si>
    <t>Cheltuieli totale în cadrul subprogramului</t>
  </si>
  <si>
    <t>Subprogramul de tratament al bolnavilor cu afecţiuni oncologice</t>
  </si>
  <si>
    <t>Subprogramul de monitorizare a evoluţiei bolii la pacienţii cu afecţiuni oncologice prin PET-CT</t>
  </si>
  <si>
    <t>număr de bolnavi cu monitorizare  a evoluţiei bolii prin PET-CT</t>
  </si>
  <si>
    <t>cost mediu/investigaţie PET-CT</t>
  </si>
  <si>
    <t>Subprogramul de reconstrucţie mamară după afecţiuni oncologice prin endoprotezare</t>
  </si>
  <si>
    <t>număr de bolnave cu reconstrucţie mamară</t>
  </si>
  <si>
    <t>număr de proteze auditive cu ancorare osoasă BAHA</t>
  </si>
  <si>
    <t>cost mediu/proteză auditivă cu ancorare osoasă BAHA</t>
  </si>
  <si>
    <t>număr de proteze implantabile de ureche medie</t>
  </si>
  <si>
    <t>cost mediu/proteză implantabile de ureche medie</t>
  </si>
  <si>
    <t>număr bolnavi cu diabet zaharat beneficiari de pompe de insulină</t>
  </si>
  <si>
    <t>cost mediu/bolnav cu diabet zaharat beneficiar de pompă de insulină</t>
  </si>
  <si>
    <t>număr bolnavi cu diabet zaharat beneficiari de materiale consumabile pentru pompele de insulină</t>
  </si>
  <si>
    <t>număr de bolnavi cu talasemie</t>
  </si>
  <si>
    <t>număr de bolnavi cu boli neurologice degenerative/ inflamator-imune forme cronice</t>
  </si>
  <si>
    <t>cost mediu/bolnav cu boli neurologice degenerative/ inflamator-imune forme cronice</t>
  </si>
  <si>
    <t>număr de bolnavi cu boli neurologice degenerative/ inflamator-imune forme acute</t>
  </si>
  <si>
    <t>cost mediu/bolnav cu boli neurologice degenerative/ inflamator-imune forme acute</t>
  </si>
  <si>
    <t>număr de bolnavi cu boala Fabry</t>
  </si>
  <si>
    <t>cost mediu/bolnav cu boala Fabry</t>
  </si>
  <si>
    <t>număr de bolnavi cu boala Pompe</t>
  </si>
  <si>
    <t>cost mediu/bolnav cu boala Pompe</t>
  </si>
  <si>
    <t>număr de bolnavi cu Tirozinemie</t>
  </si>
  <si>
    <t>cost mediu/bolnav cu Tirozinemie</t>
  </si>
  <si>
    <t>număr de bolnavi cu mucopolizaharidoză tip II (sindromul Hunter)</t>
  </si>
  <si>
    <t>cost mediu/bolnav cu mucopolizaharidoză tip II (sindromul Hunter)</t>
  </si>
  <si>
    <t>număr de bolnavi cu mucopolizaharidoză tip I (sindromul Hurler)</t>
  </si>
  <si>
    <t>cost mediu/bolnav cu mucopolizaharidoză tip I (sindromul Hurler)</t>
  </si>
  <si>
    <t>număr de bolnavi cu sindrom de imunodeficienţă primară</t>
  </si>
  <si>
    <t>număr de bolnavi cu HTPA</t>
  </si>
  <si>
    <t>număr de bolnavi cu polineuropatie familială amiloidă cu transtiretină</t>
  </si>
  <si>
    <t>cost mediu/bolnav cu polineuropatie familială amiloidă cu transtiretină</t>
  </si>
  <si>
    <t>număr de bolnavi cu scleroză sistemică şi ulcerele digitale evolutive</t>
  </si>
  <si>
    <t>cost mediu/bolnav cu scleroză sistemică şi ulcerele digitale evolutive</t>
  </si>
  <si>
    <t>număr de bolnavi cu osteogeneză imperfectă - medicamente</t>
  </si>
  <si>
    <t>cost mediu/bolnav cu osteogeneză imperfectă - medicamente</t>
  </si>
  <si>
    <t>număr de bolnavi cu osteogeneză imperfectă - materiale sanitare</t>
  </si>
  <si>
    <t>cost mediu/bolnav cu osteogeneză imperfectă - materiale sanitare</t>
  </si>
  <si>
    <t>număr de bolnavi cu epidermoliză buloasă</t>
  </si>
  <si>
    <t>cost mediu/bolnav cu epidermoliză buloasă</t>
  </si>
  <si>
    <t>Program naţional de sănătate mintală</t>
  </si>
  <si>
    <t>număr de bolnavi în tratament substitutiv</t>
  </si>
  <si>
    <t>număr de teste pentru depistarea prezenţei drogurilor în urina bolnavilor</t>
  </si>
  <si>
    <t>cost mediu pe test rapid de depistare a drogurilor în urină</t>
  </si>
  <si>
    <t>număr bolnavi copii endoprotezaţi</t>
  </si>
  <si>
    <t>cost mediu/bolnav copil endoprotezat</t>
  </si>
  <si>
    <t>număr bolnavi adulţi endoprotezaţi</t>
  </si>
  <si>
    <t>cost mediu/bolnav adult endoprotezat</t>
  </si>
  <si>
    <t>număr bolnavi copii cu endoprotezare articulară tumorală</t>
  </si>
  <si>
    <t>cost mediu/bolnav copil cu endoprotezare articulară tumorală</t>
  </si>
  <si>
    <t>număr bolnavi adulţi cu endoprotezare articulară tumorală</t>
  </si>
  <si>
    <t>cost mediu/bolnav adult cu endoprotezare articulară tumorală</t>
  </si>
  <si>
    <t>număr bolnavi copii cu implant segmentar</t>
  </si>
  <si>
    <t>cost mediubolnav /copil cu implant segmentar de coloană</t>
  </si>
  <si>
    <t>număr bolnavi adulţi cu implant segmentar</t>
  </si>
  <si>
    <t>număr bolnavi adulţi trataţi prin chirurgie spinală</t>
  </si>
  <si>
    <t>cost mediu/bolnav adult tratat prin chirurgie spinală</t>
  </si>
  <si>
    <t xml:space="preserve">număr bolnavi copii trataţi prin instrumentaţie specifică </t>
  </si>
  <si>
    <t xml:space="preserve">cost mediu/bolnav copil tratat prin instrumentaţie specifică </t>
  </si>
  <si>
    <t>număr bolnavi cu afecţiuni cerebrovasculare trataţi</t>
  </si>
  <si>
    <t>cost mediu/bolnav cu afecţiuni cerebrovasculare tratat</t>
  </si>
  <si>
    <t>număr bolnavi cu stimulatoare cerebrale implantabile</t>
  </si>
  <si>
    <t>cost mediu/bolnav cu stimulator cerebral implantabil</t>
  </si>
  <si>
    <t>număr bolnavi cu pompe implantabile</t>
  </si>
  <si>
    <t>cost mediu/bolnav cu pompă implantabilă</t>
  </si>
  <si>
    <t>număr bolnavi cu afecţiuni vasculare periferice trataţi</t>
  </si>
  <si>
    <t>cost mediu/bolnav cu afecţiuni vasculare periferice tratat</t>
  </si>
  <si>
    <t>număr bolnavi cu afecţiuni ale coloanei vertebrale trataţi</t>
  </si>
  <si>
    <t>număr bolnavi cu afecţiuni oncologice trataţi</t>
  </si>
  <si>
    <t>număr bolnavi cu hemoragii acute sau cronice trataţi</t>
  </si>
  <si>
    <t>număr bolnavi cu servicii prin tratament Gamma-Knife</t>
  </si>
  <si>
    <t>cost mediu/bolnav cu servicii prin tratament Gamma-Knife</t>
  </si>
  <si>
    <t>număr bolnavi cu epilepsie rezistentă la tratament medicamentos trataţi prin proceduri microchirurgicale</t>
  </si>
  <si>
    <t>număr bolnavi cu epilepsie rezistentă la tratament medicamentos trataţi prin implant de stimulator al nervului vag</t>
  </si>
  <si>
    <t>număr bolnavi copii cu hidrocefalie congenitală sau dobândită trataţi</t>
  </si>
  <si>
    <t>cost mediu/bolnav copil cu hidrocefalie congenitală sau dobândită tratat</t>
  </si>
  <si>
    <t>Subprogramul de diagnostic şi tratament al epilepsiei rezistente la tratamentul medicamentos</t>
  </si>
  <si>
    <t>Subprogramul de tratament al hidrocefaliei congenitale sau dobândite la copil</t>
  </si>
  <si>
    <t>Subprogramul de tratament al durerii neuropate prin implant de neurostimulator medular</t>
  </si>
  <si>
    <t>număr bolnavi trataţi prin implant neuromodulator</t>
  </si>
  <si>
    <t>cost mediu/bolnav tratat prin implant neuromodulator</t>
  </si>
  <si>
    <t xml:space="preserve"> </t>
  </si>
  <si>
    <t>Valoare (nr.)</t>
  </si>
  <si>
    <t>Programul naţional de diabet zaharat</t>
  </si>
  <si>
    <t>Programul naţional de boli endocrine</t>
  </si>
  <si>
    <t>Programul naţional de ortopedie</t>
  </si>
  <si>
    <t>C3</t>
  </si>
  <si>
    <t>C4</t>
  </si>
  <si>
    <t>C5</t>
  </si>
  <si>
    <t>C7</t>
  </si>
  <si>
    <t>C8</t>
  </si>
  <si>
    <t>C9</t>
  </si>
  <si>
    <t>C10</t>
  </si>
  <si>
    <t>C11</t>
  </si>
  <si>
    <t>C14</t>
  </si>
  <si>
    <t>C15</t>
  </si>
  <si>
    <t>Total</t>
  </si>
  <si>
    <t>C1</t>
  </si>
  <si>
    <t>C2</t>
  </si>
  <si>
    <t>C6</t>
  </si>
  <si>
    <t>C12</t>
  </si>
  <si>
    <t>C13</t>
  </si>
  <si>
    <t>C4=C1+C2+C3</t>
  </si>
  <si>
    <t>ADO</t>
  </si>
  <si>
    <t>insulina</t>
  </si>
  <si>
    <t>Talasemie</t>
  </si>
  <si>
    <t>C3=C1+C2</t>
  </si>
  <si>
    <t>C8=C5+C6+C7</t>
  </si>
  <si>
    <t>C4=C1+C2-C3</t>
  </si>
  <si>
    <t>C8=C5+C6-C7</t>
  </si>
  <si>
    <t>TOTAL</t>
  </si>
  <si>
    <t>alte endoproteze</t>
  </si>
  <si>
    <t>C16</t>
  </si>
  <si>
    <t>C18</t>
  </si>
  <si>
    <t xml:space="preserve">Nr. endoproteze </t>
  </si>
  <si>
    <t>C17</t>
  </si>
  <si>
    <t>C19</t>
  </si>
  <si>
    <t xml:space="preserve">Hemofilie </t>
  </si>
  <si>
    <t>Total bolnavi cu hemofilie</t>
  </si>
  <si>
    <t>Cheltuieli totale</t>
  </si>
  <si>
    <t>Nr. total bolnavi</t>
  </si>
  <si>
    <t>Indicatori fizici</t>
  </si>
  <si>
    <t>Denumire indicator fizic</t>
  </si>
  <si>
    <t xml:space="preserve">număr de bolnavi cu scleroză multiplă trataţi </t>
  </si>
  <si>
    <t xml:space="preserve">număr de bolnavi cu diabet zaharat trataţi </t>
  </si>
  <si>
    <t>Valoare (LEI)</t>
  </si>
  <si>
    <t>număr de bolnavi cu guşă prin tireomegalie datorată proliferării maligne</t>
  </si>
  <si>
    <t>C17=C1+…+C16</t>
  </si>
  <si>
    <t>cost mediu/bolnav tratat</t>
  </si>
  <si>
    <t>cost mediu/bolnav cu scleroză multiplă tratat</t>
  </si>
  <si>
    <t>cost mediu/bolnav cu talasemie</t>
  </si>
  <si>
    <t>cost mediu/bolnav cu guşă prin tireomegalie datorată carenţei de iod</t>
  </si>
  <si>
    <t>Camelia Hingu</t>
  </si>
  <si>
    <t>SC DIAVERUM ROMANIA SRL</t>
  </si>
  <si>
    <t>SP. JUD. Sf. Pantelimon Focsani</t>
  </si>
  <si>
    <t>HD3</t>
  </si>
  <si>
    <t>HD2</t>
  </si>
  <si>
    <t>cost mediu/bolnav cu guşă prin tireomegalie datorată proliferării maligne</t>
  </si>
  <si>
    <t>C0</t>
  </si>
  <si>
    <t xml:space="preserve">CASA DE ASIGURĂRI DE SĂNĂTATE </t>
  </si>
  <si>
    <t xml:space="preserve">Raportare pentru luna </t>
  </si>
  <si>
    <t>CASA  DE ASIGURĂRI DE SĂNĂTATE</t>
  </si>
  <si>
    <t>Raportare pentru………………….</t>
  </si>
  <si>
    <t>TABEL 1 SITUAŢIA BOLNAVILOR PE TIPURI DE AFECŢIUNE ŞI A CHELTUIELILOR AFERENTE  (LEI)</t>
  </si>
  <si>
    <t>Nr. bolnavi pentru care s-au utilizat materiale sanitare, beneficiari de:</t>
  </si>
  <si>
    <t>proceduri de dilatare  percutană</t>
  </si>
  <si>
    <t>proceduri terapeutice de electrofiziologie</t>
  </si>
  <si>
    <t>implantare de stimulatoare cardiace</t>
  </si>
  <si>
    <t>proceduri de ablație</t>
  </si>
  <si>
    <t xml:space="preserve">implantare de defibrilatoare interne </t>
  </si>
  <si>
    <t xml:space="preserve">implantare de stimulatoare de resincronizare cardiacă </t>
  </si>
  <si>
    <t>intervenţii de chirurgie cardiovasculară - ADULŢI</t>
  </si>
  <si>
    <t>intervenţii de chirurgie cardiovasculară - COPII</t>
  </si>
  <si>
    <t>tehnici hibride</t>
  </si>
  <si>
    <t>tehnici transcateter</t>
  </si>
  <si>
    <t>asistare mecanică a circulației pe termen lung</t>
  </si>
  <si>
    <t>intervenţii de chirurgie vasculară</t>
  </si>
  <si>
    <t>proceduri de cardiologie intervenţională - COPII cu malformaţii cardiace congenitale</t>
  </si>
  <si>
    <t>proceduri de cardiologie intervenţională - ADULTI cu malformaţii cardiace congenitale</t>
  </si>
  <si>
    <t>Tip de intervenţie</t>
  </si>
  <si>
    <t>implantare de defibrilatoare interne</t>
  </si>
  <si>
    <t>proceduri de cardiologie intervenţională - copii cu malformaţii cardiace congenitale</t>
  </si>
  <si>
    <t>C3 proceduri de dilatare  percutană = C16 din tabelul 1</t>
  </si>
  <si>
    <t>C3 proceduri terapeutice de electrofiziologie = C17 din tabelul 1</t>
  </si>
  <si>
    <t>C3 implantare de stimulatoare cardiace = C18 din tabelul 1</t>
  </si>
  <si>
    <t>C3 proceduri de ablaţie = C19 din tabelul 1</t>
  </si>
  <si>
    <t>C3 implantare de difibrilatoare interne = C20 din tabelul 1</t>
  </si>
  <si>
    <t>C3 implantare de stimulatoare de resincronizare cardiacă  =C21 din tabelul 1</t>
  </si>
  <si>
    <t>C3 intervenţii de chirurgie cardiovasculară - ADULŢI  =C22 din tabelul 1</t>
  </si>
  <si>
    <t>C3 intervenţii de chirurgie cardiovasculară - COPII =C23 din tabelul 1</t>
  </si>
  <si>
    <t>C3 tehnici hibride=C24 din tabelul 1</t>
  </si>
  <si>
    <t>C3 tehnici transcateter=C25 din tabelul 1</t>
  </si>
  <si>
    <t>C3 asistare mecanică a circulaţiei pe termen lung=C26 din tabelul 1</t>
  </si>
  <si>
    <t>C3 intervenţii de chirurgie vasculară =C27 din tabelul 1</t>
  </si>
  <si>
    <t>C3 proceduri de cardiologie intervenţională-copii cu malformaţii cardiace congenitale=C28 din tabelul 1</t>
  </si>
  <si>
    <t>C3 proceduri de cardiologie intervenţională-ADULŢI cu malformaţii cardiace congenitale=C29 din tabelul 1</t>
  </si>
  <si>
    <t>C3 TOTAL = C30 din tabelul 1</t>
  </si>
  <si>
    <t>(Se completează luna sau perioada de raportare conform Normelor tehnice de realizare a programelor naţionale de sănătate curative.)</t>
  </si>
  <si>
    <t>Întocmit,</t>
  </si>
  <si>
    <t>MEDICAMENTE ELIBERATE ÎN BAZA CONTRACTELOR COST - VOLUM</t>
  </si>
  <si>
    <t>TABEL 1 SITUAŢIA BOLNAVILOR TRATAŢI CU MEDICAMENTE CARE FAC OBIECTUL CONTRACTELOR COST-VOLUM ŞI A CHELTUIELILOR AFERENTE  (LEI)</t>
  </si>
  <si>
    <t>Nr. bolnavi cărora li s-au eliberat medicamente:</t>
  </si>
  <si>
    <t>Cheltuieli cu medicamente eliberate:</t>
  </si>
  <si>
    <t>bolnavi cu afecţiuni oncologice</t>
  </si>
  <si>
    <t>bolnavi cu purpura trombocitopenică imună cronică la adulţii spenectomizaţi şi nesplenectomizaţi</t>
  </si>
  <si>
    <t>C10=C8+C9</t>
  </si>
  <si>
    <t>Notă: In raportarile cumulate , respectiv: semestrul I, primele 9 luni si an 2017, se includ şi datele referitoare la bolnavii şi cheltuielile aferente pentru medicamentele eliberate în baza contractelor cost-volum în trimestrul I</t>
  </si>
  <si>
    <t>Afecţiune</t>
  </si>
  <si>
    <t>afecţiune oncologică</t>
  </si>
  <si>
    <t>purpura trombocitopenică imună cronică la adulţii spenectomizaţi şi nesplenectomizaţi</t>
  </si>
  <si>
    <t>C3 afecţiune oncologică = C6 din tabelul 1</t>
  </si>
  <si>
    <t>C3 purpura trombocitopenică imună cronică la adulţii spenectomizaţi şi nesplenectomizaţi = C9 din tabelul 1</t>
  </si>
  <si>
    <t>Raportare pentru luna</t>
  </si>
  <si>
    <t>CASA DE ASIGURĂRI DE SĂNĂTATE</t>
  </si>
  <si>
    <t>Nr. bolnavi cu scleroză multiplă trataţi</t>
  </si>
  <si>
    <t>Cheltuieli cu medicamente</t>
  </si>
  <si>
    <t>C3 = C2 din tabelul 1</t>
  </si>
  <si>
    <t>C3 hemofilie = C20 din tabelul 1</t>
  </si>
  <si>
    <t>C3 talasemie = C21 din tabelul 1</t>
  </si>
  <si>
    <t>C3 TOTAL = C22 din tabelul 1</t>
  </si>
  <si>
    <t>Hemofilie congenitala fara inhibitori/boală von Willebrand</t>
  </si>
  <si>
    <t>Hemofilie congenitala cu inhibitori</t>
  </si>
  <si>
    <t>hemofilie congenitală cu şi fără inhibitori, pentru tratamentul de substituţie în cazul intervenţiilor chirurgicale şi ortopedice</t>
  </si>
  <si>
    <t>hemofilia dobândită clinic manifestă</t>
  </si>
  <si>
    <t>substituţia profilactică continuă</t>
  </si>
  <si>
    <t>substituţia profilactică intermitentă/ de scurtă durată</t>
  </si>
  <si>
    <t>tratamentul "on demand" (curativ) al accidentelor hemoragice</t>
  </si>
  <si>
    <t>profilaxia secundară regulata pe termen lung</t>
  </si>
  <si>
    <t>profilaxia secundară pe termen scurt/ intermitentă</t>
  </si>
  <si>
    <t>tratamentul de oprire a sângerărilor</t>
  </si>
  <si>
    <t>substituţia profilactică intermitentă/de scurtă durată</t>
  </si>
  <si>
    <t>profilaxia secundară pe termen scurt/intermitentă</t>
  </si>
  <si>
    <t>C11=C9+C10</t>
  </si>
  <si>
    <t>C22=C20+C21</t>
  </si>
  <si>
    <t>Nr. Total bolnavi</t>
  </si>
  <si>
    <t>fibroză pulmonară idiopatică</t>
  </si>
  <si>
    <t>distrofie musculară Duchenne</t>
  </si>
  <si>
    <t>angioedem ereditar</t>
  </si>
  <si>
    <t>CASA DE ASIGURĂRI DE SĂNĂTATE………………………………….</t>
  </si>
  <si>
    <t>Raportare pentru ………………………………..</t>
  </si>
  <si>
    <t>C3 osteoporoza = C5 din tabelul 1</t>
  </si>
  <si>
    <t>medicamente aferente DCI-uri marcate cu  (**)1,   conform  Hotararii Guvernului nr. 720/2008 cu modificarile si completarile ulterioare</t>
  </si>
  <si>
    <t>C14=C10+C13</t>
  </si>
  <si>
    <t>C3=C8+C11 din tabelul 1</t>
  </si>
  <si>
    <t>CASA  DE ASIGURĂRI DE SĂNĂTATE VRANCEA</t>
  </si>
  <si>
    <t>C3 guşa carenta iod = C6 din tabelul 1</t>
  </si>
  <si>
    <t>C3 guşa proliferare maligna = C7 din tabelul 1</t>
  </si>
  <si>
    <t>PROGRAMUL NAŢIONAL DE SUPLEERE A FUNCŢIEI RENALE LA BOLNAVII CU INSUFICIENŢĂ RENALĂ CRONICĂ</t>
  </si>
  <si>
    <t>(se completează luna sau perioada de raportare conform Normelor tehnice de realizare a programelor naţionale de sănătate curative)</t>
  </si>
  <si>
    <t xml:space="preserve"> TABEL 1 SITUAŢIA BOLNAVILOR PE TIPURI DE DIALIZĂ ŞI A CHELTUIELILOR AFERENTE (LEI) </t>
  </si>
  <si>
    <t>Nr. Bolnavi dializaţi</t>
  </si>
  <si>
    <t>Cheltuieli pentru dializa bolnavilor cu:</t>
  </si>
  <si>
    <t>Valoare totală raportată de către unităţile sanitare       LEI</t>
  </si>
  <si>
    <t>Cheltuială totală  validată de către CAS                           LEI</t>
  </si>
  <si>
    <t>Raportaţi de către unităţile sanitare</t>
  </si>
  <si>
    <t>Validaţi de către CAS</t>
  </si>
  <si>
    <t>Raportate de către unităţile sanitare</t>
  </si>
  <si>
    <t>Validate de către CAS</t>
  </si>
  <si>
    <t xml:space="preserve"> hemodializă convenţională</t>
  </si>
  <si>
    <t>hemodiafiltrare intermitentă on-line</t>
  </si>
  <si>
    <t>dializă peritoneală continuă</t>
  </si>
  <si>
    <t>dializă peritoneală automată</t>
  </si>
  <si>
    <t>C5=C1+…+C4</t>
  </si>
  <si>
    <t>C10=C6+..…+C9</t>
  </si>
  <si>
    <t>C23=C15+…….+C18</t>
  </si>
  <si>
    <t>C24=C19+…….+C22</t>
  </si>
  <si>
    <t>( se completeaza cumulat cu datele transmise atât de unităţile publice cât şi de unităţile private)</t>
  </si>
  <si>
    <t>Raportare pentru TRIMESTRUL IV 2018 ( AN 2018)</t>
  </si>
  <si>
    <t>PROGRAMUL NAŢIONAL DE BOLI RARE</t>
  </si>
  <si>
    <t xml:space="preserve"> TABEL 2 SITUAŢIA BOLNAVILOR PE TIPURI DE DIALIZĂ ŞI A CHELTUIELILOR AFERENTE (LEI)</t>
  </si>
  <si>
    <t>Numar Contract</t>
  </si>
  <si>
    <t>C7=C3+…..+C6</t>
  </si>
  <si>
    <t>C12=C8+...+C11</t>
  </si>
  <si>
    <t>C25=C17+…….+C20</t>
  </si>
  <si>
    <t>C26=C21+…….+C24</t>
  </si>
  <si>
    <t>*) Se completează la nivel de casă de asigurări de sănătate şi se va transmite la Casa Naţională de Asigurări de Sănătate doar la solicitarea acesteia.</t>
  </si>
  <si>
    <t>SITUAŢIA INDICATORILOR SPECIFICI AFERENŢI PROGRAMELOR/SUBPROGRAMELOR NAŢIONALE DE SĂNĂTATE CU SCOP CURATIV</t>
  </si>
  <si>
    <t>Program/Subprogram de sănătate</t>
  </si>
  <si>
    <t>număr de bolnavi trataţi prin proceduri terapeutice de electrofiziologie</t>
  </si>
  <si>
    <t>număr de bolnavi cu aritmii complexe tratati prin proceduri de ablatie</t>
  </si>
  <si>
    <t>cost mediu/bolnav tratat prin proceduri de ablatie</t>
  </si>
  <si>
    <t>număr de bolnavi (adulti) trataţi prin intervenţii de chirurgie cardiovasculară</t>
  </si>
  <si>
    <t>număr de bolnavi trataţi cu anevrisme aortice tratati prin tehnici hibride</t>
  </si>
  <si>
    <t>cost mediu/bolnav cu anevrism aortic tratat prin tehnici hibride</t>
  </si>
  <si>
    <t xml:space="preserve">numar de bolnavi cu stenoze aortice,declarati inoperabili sau cu risc chirurgical foarte mare,prin tehnici transcateter </t>
  </si>
  <si>
    <t>cost mediu/bolnav cu stenoze aortice,declarati inoperabili sau cu risc chirurgical foarte mare,tratat prin tehnici transcateter</t>
  </si>
  <si>
    <t>numar de bolnavi cu insuficienta cardiaca in stadiu terminal tratati prin asistare mecanica a circulatiei pe termen lung</t>
  </si>
  <si>
    <t>cost mediu/bolnav cu insuficienta cardiaca in stadiu terminal tratat prin asistare mecanica a circulatiei pe termen lung</t>
  </si>
  <si>
    <t>număr de bolnavi trataţi prin chirurgie vasculară</t>
  </si>
  <si>
    <t>cost mediu/bolnav  tratat prin chirurgie vasculară</t>
  </si>
  <si>
    <t>număr de copii cu malformaţii cardiace congenitale trataţi prin intervenţii de cardiologie intervenţională</t>
  </si>
  <si>
    <t>cost mediu/copil cu malformaţii cardiace congenitale tratat prin intervenţii de cardiologie intervenţională</t>
  </si>
  <si>
    <t>număr de adulţi cu malformaţii congenitale cardiace  trataţi prin intervenţii de cardiologie intervenţională</t>
  </si>
  <si>
    <t>cost mediu/ adult cu malformaţii congenitale cardiace trataţi prin intervenţii de cardiologie intervenţională</t>
  </si>
  <si>
    <t>cost mediu/bolnavă cu reconstrucţie mamară</t>
  </si>
  <si>
    <t>tarif/bolnav beneficiar de serviciu pentru diagnosticul iniţial al leucemiei acute (medulogramă şi/sau examen citologic al frotiului sanguin, coloraţii citochimice)</t>
  </si>
  <si>
    <t>tarif/ bolnav beneficiar de serviciu pentru diagnosticul de certitudine al leucemiei acute prin imunofenotipare</t>
  </si>
  <si>
    <t>tarif/ bolnav beneficiar de serviciu pentru diagnosticul de certitudine al leucemiei acute prin examen citogenetic şi/sau FISH</t>
  </si>
  <si>
    <t>tarif/ bolnav beneficiar de serviciu pentru diagnosticul de certitudine al leucemiei acute prin examen de biologie moleculară</t>
  </si>
  <si>
    <t xml:space="preserve">tarif/ bolnav beneficiar de servicii pentru diagnosticul de leucemiei acute </t>
  </si>
  <si>
    <t>tarif/ bolnav cu diagnostic de leucemie acută beneficiar de serviciu pentru monitorizarea bolii minime reziduale prin imunofenotipare</t>
  </si>
  <si>
    <t>tarif/ bolnav cu diagnostic de leucemie acută beneficiar de serviciu pentru monitorizarea bolii minime reziduale prin examen citogenetic şi/sau FISH</t>
  </si>
  <si>
    <t>tarif/ bolnav cu diagnostic de leucemie acută beneficiar de serviciu pentru monitorizarea bolii minime reziduale prin examen de biologie moleculară</t>
  </si>
  <si>
    <t>tarif/bolnav beneficiar de serviciu de testare genetică pentru neuroblastom</t>
  </si>
  <si>
    <t>tarif/bolnav beneficiar de serviciu de testare genetică pentru sarcom Ewing</t>
  </si>
  <si>
    <t>număr bolnavi cu diabet zaharat evaluaţi prin dozarea HbA1c</t>
  </si>
  <si>
    <t>cost mediu/bolnav cu diabet zaharat evaluat prin dozarea HbA1c</t>
  </si>
  <si>
    <t>cost mediu/bolnav beneficiar de materiale consumabile pentru pompa de insulină</t>
  </si>
  <si>
    <t>număr copii cu diabet zaharat automonitorizaţi</t>
  </si>
  <si>
    <t>cost mediu/copil cu diabet zaharat automonitorizat</t>
  </si>
  <si>
    <t>număr adulţi cu diabet zaharat automonitorizaţi</t>
  </si>
  <si>
    <t>cost mediu/adult cu diabet zaharat automonitorizat</t>
  </si>
  <si>
    <t>număr de bolnavi cu hemofilie congenitală fără inhibitori/boală von Willebrand cu substituţie profilactică continuă</t>
  </si>
  <si>
    <t>cost mediu/bolnav cu hemofilie congenitală fără inhibitori/boală von Willebrand cu substituţie profilactică continuă</t>
  </si>
  <si>
    <t>număr de bolnavi cu hemofilie  congenitală fără inhibitori/boală von Willebrand cu substituţie profilactică intermitentă/de scurtă durată</t>
  </si>
  <si>
    <t>cost mediu/bolnav cu hemofilie congenitală fără inhibitori/boală von Willebrand cu substituţie profilactică intermitentă/de scurtă durată</t>
  </si>
  <si>
    <t>număr de bolnavi cu hemofilie congenitală fără inhibitori/boală von Willebrand cu tratament „on demand”</t>
  </si>
  <si>
    <t>cost mediu/bolnav cu hemofilie congenitală fără inhibitori/boală von Willebrand cu tratament „on demand”</t>
  </si>
  <si>
    <t>număr de bolnavi cu varsta 1-18 ani cu hemofilie congenitală cu inhibitori cu titru mare cu profilaxie secundară pe termen lung</t>
  </si>
  <si>
    <t>cost mediu/bolnav cu varsta 1-18 ani cu hemofilie congenitală cu inhibitori cu titru mare cu profilaxie secundară pe termen lung</t>
  </si>
  <si>
    <t>număr de bolnavi cu hemofilie congenitală cu inhibitori cu profilaxie secundară pe termen scurt/intermitentă</t>
  </si>
  <si>
    <t>cost mediu/bolnav cu hemofilie congenitală cu inhibitori cu profilaxie secundară pe termen scurt/intermitentă</t>
  </si>
  <si>
    <t>număr de bolnavi cu hemofilie congenitală cu inhibitori cu tratament de oprire a sângerărilor</t>
  </si>
  <si>
    <t>cost mediu/bolnav cu hemofilie congenitală cu inhibitori cu tratament de oprire a sângerărilor</t>
  </si>
  <si>
    <t>număr de bolnavi cu hemofilie congenitală cu şi fără inhibitori/boală von Willebrand, pentru tratamentul de substituţie în cazul intervenţiilor chirurgicale şi ortopedice</t>
  </si>
  <si>
    <t>cost mediu/bolnav cu hemofilie congenitală cu şi fără inhibitori/boală von Willebrand, pentru tratamentul de substituţie în cazul intervenţiilor chirurgicale şi ortopedice</t>
  </si>
  <si>
    <t>număr de bolnavi cu hemofilie dobândită simptomatică cu tratament de substituţie</t>
  </si>
  <si>
    <t>cost mediu/bolnav cu hemofilie dobândită simptomatică cu tratament de substituţie</t>
  </si>
  <si>
    <t>număr de bolnavi cu hiperfenilalaninemie la bolnavii diagnosticaţi cu fenilcetonurie sau deficit de tetrahidrobiopterină (BH4)</t>
  </si>
  <si>
    <t>cost mediu/bolnav cu hiperfenilalaninemie la bolnavii diagnosticaţi cu fenilcetonurie sau deficit de tetrahidrobiopterină (BH4)</t>
  </si>
  <si>
    <t>număr de bolnavi cu scleroză tuberoasă</t>
  </si>
  <si>
    <t>cost mediu/bolnav cu scleroză tuberoasă</t>
  </si>
  <si>
    <t>număr de bolnavi cu mucoviscidoză copii</t>
  </si>
  <si>
    <t>cost mediu/bolnav cu mucoviscidoză copii</t>
  </si>
  <si>
    <t>număr de bolnavi cu mucoviscidoză adulţi</t>
  </si>
  <si>
    <t>cost mediu/bolnav cu mucoviscidoză adulţi</t>
  </si>
  <si>
    <t>număr de bolnavi cu scleroză laterală amiotrofică</t>
  </si>
  <si>
    <t>cost mediu/bolnav cu scleroză laterală amiotrofică</t>
  </si>
  <si>
    <t>număr de bolnavi cu sindrom Prader Willi</t>
  </si>
  <si>
    <t>cost mediu/bolnav cu sindrom Prader Willi</t>
  </si>
  <si>
    <t>număr de bolnavi cu fibroză pulmonară idiopatică</t>
  </si>
  <si>
    <t xml:space="preserve">cost mediu/bolnav cu fibroză pulmonară idiopatică </t>
  </si>
  <si>
    <t>număr de bolnavi cu distrofie musculară Duchenne</t>
  </si>
  <si>
    <t>cost mediu/bolnav cu distrofie musculară Duchenne</t>
  </si>
  <si>
    <t>număr de bolnavi cu angioedem ereditar</t>
  </si>
  <si>
    <t>cost mediu/bolnav cu angioedem ereditar</t>
  </si>
  <si>
    <t>cost mediu/bolnav cu tratament de substituţie</t>
  </si>
  <si>
    <t xml:space="preserve">număr de bolnavi cu osteoporoză </t>
  </si>
  <si>
    <t>Programul national de transplant de organe, tesuturi si celule de origine umană</t>
  </si>
  <si>
    <t>număr de bolnavi trataţi pentru stare posttransplant</t>
  </si>
  <si>
    <t>cost mediu/bolnav tratat pentru stare posttransplant</t>
  </si>
  <si>
    <t>cost mediu/bolnav cu epilepsie rezistentă la tratament medicamentos tratat prin proceduri microchirurgicale</t>
  </si>
  <si>
    <t>cost mediu/bolnav cu epilepsie rezistentă la tratament medicamentos tratat prin implant de stimulator al nervului vag</t>
  </si>
  <si>
    <t>Medicamente eliberate în baza contractelor cost-volum</t>
  </si>
  <si>
    <t>număr bolnavi cu purpură trombocitopenică imună cronică la adulţii spenectomizaţi şi nesplenectomizaţi trataţi</t>
  </si>
  <si>
    <t>cost mediu/bolnav cu  purpură trombocitopenică imună cronică la adulţii spenectomizaţi şi nesplenectomizaţi tratat</t>
  </si>
  <si>
    <t>C27</t>
  </si>
  <si>
    <t>C28</t>
  </si>
  <si>
    <t>C29</t>
  </si>
  <si>
    <t>C30=C16+…+C29</t>
  </si>
  <si>
    <t>CASA DE ASIGURĂRI DE SĂNĂTATE VRANCEA</t>
  </si>
  <si>
    <t xml:space="preserve">CASA  DE ASIGURĂRI DE SĂNĂTATE VRANCEA </t>
  </si>
  <si>
    <t>implant cohlear</t>
  </si>
  <si>
    <t>Materiale sanitare</t>
  </si>
  <si>
    <t>talasemie</t>
  </si>
  <si>
    <t>copii</t>
  </si>
  <si>
    <t>endoproteze + ciment</t>
  </si>
  <si>
    <t>implanturi cohleare</t>
  </si>
  <si>
    <t>Medicamente pt.:</t>
  </si>
  <si>
    <t>Guşa prin tireomegalie datorata proliferării maligne</t>
  </si>
  <si>
    <t>insulină</t>
  </si>
  <si>
    <t>ADO + insulină</t>
  </si>
  <si>
    <t>osteoporoză</t>
  </si>
  <si>
    <t>guşa carenţă iod</t>
  </si>
  <si>
    <t>guşa proliferare malignă</t>
  </si>
  <si>
    <t>Osteoporoză</t>
  </si>
  <si>
    <t>Guşa prin tireomegalie datorata carenţei de iod</t>
  </si>
  <si>
    <t>Indicatori de eficienţă</t>
  </si>
  <si>
    <t>Denumire indicator de eficienţă</t>
  </si>
  <si>
    <t>Programul naţional de supleere a funcţiei renale la bolnavii cu insuficienţă renală cronică</t>
  </si>
  <si>
    <t>C20</t>
  </si>
  <si>
    <t>Cheltuieli cu medicamentele, pentru:</t>
  </si>
  <si>
    <t>Nr. bolnavi cărora li s-au eliberat medicamente, pe tip de terapie</t>
  </si>
  <si>
    <t xml:space="preserve">Cheltuieli totale cu medicamente </t>
  </si>
  <si>
    <t xml:space="preserve">Cheltuieli pentru evaluarea bolnavilor prin dozarea HbA1c </t>
  </si>
  <si>
    <t>Nr. bolnavi cărora li s-au eliberat medicamente pentru:</t>
  </si>
  <si>
    <t>Cheltuieli cu medicamentele, pentru</t>
  </si>
  <si>
    <t xml:space="preserve">Cheltuieli totale </t>
  </si>
  <si>
    <t>Nr.  bolnavi cu transplant cărora li s-au eliberat medicamente pentru starea postransplant</t>
  </si>
  <si>
    <t>Cheltuieli cu materiale sanitare, pentru:</t>
  </si>
  <si>
    <t>C5=C3+C4</t>
  </si>
  <si>
    <t xml:space="preserve">Cheltuieli pentru medicamente </t>
  </si>
  <si>
    <t>Valoare medicamente în stoc la începutul perioadei de raportare</t>
  </si>
  <si>
    <t>Neuropatie optică ereditară Leber</t>
  </si>
  <si>
    <t>număr de bolnavi cu neuropatie optică ereditară Leber</t>
  </si>
  <si>
    <t>cost mediu/bolnav cu neuropatie optică ereditară Leber</t>
  </si>
  <si>
    <t>Valoare medicamente intrate în cursul perioadei de raportare</t>
  </si>
  <si>
    <t>Valoare medicamente consumate în cursul perioadei de raportare</t>
  </si>
  <si>
    <t>Valoare medicamente în stoc la sfârşitul perioadei de raportare</t>
  </si>
  <si>
    <t>Nr. bolnavi cu boli rare cărora li s-au eliberat medicamente pentru:</t>
  </si>
  <si>
    <t>Mucoviscidoză copii</t>
  </si>
  <si>
    <t>Mucoviscidoză adulţi</t>
  </si>
  <si>
    <t>Scleroză laterală amiotrofică</t>
  </si>
  <si>
    <t>Epidermoliză buloasă</t>
  </si>
  <si>
    <t>Osteogeneză imperfectă</t>
  </si>
  <si>
    <t>Boala Fabry</t>
  </si>
  <si>
    <t>Boala Pompe</t>
  </si>
  <si>
    <t>Tirozinemie</t>
  </si>
  <si>
    <t>HTPA</t>
  </si>
  <si>
    <t>Total cheltuieli</t>
  </si>
  <si>
    <t xml:space="preserve">număr de bolnavi trataţi prin hemodializă convenţională </t>
  </si>
  <si>
    <t>cost mediu/şedinţă de hemodializă convenţională</t>
  </si>
  <si>
    <t>număr de bolnavi trataţi prin hemodiafiltrare intermitentă on-line</t>
  </si>
  <si>
    <t>cost mediu/şedinţă de hemodiafiltrare intermitentă on-line</t>
  </si>
  <si>
    <t>număr de bolnavi trataţi prin dializă peritoneală continuă</t>
  </si>
  <si>
    <t>cost mediu/bolnav tratat prin dializă peritoneală continuă</t>
  </si>
  <si>
    <t>număr de bolnavi trataţi prin dializă peritoneală automată</t>
  </si>
  <si>
    <t>cost mediu/bolnav tratat prin dializă peritoneală automată</t>
  </si>
  <si>
    <t>Cheltuieli pentru epurare extrahepatică</t>
  </si>
  <si>
    <t>Cheltuieli cu medicamente pentru starea postransplant</t>
  </si>
  <si>
    <t>Nr. şedinţe hemodializă convenţională</t>
  </si>
  <si>
    <t>Nr. şedinţe hemodiafiltrare intermitentă on-line</t>
  </si>
  <si>
    <t>Valoare materiale sanitare în stoc la începutul perioadei de raportare</t>
  </si>
  <si>
    <t>Valoare materiale sanitare intrate în cursul perioadei de raportare</t>
  </si>
  <si>
    <t>Valoare materiale sanitare consumate în cursul perioadei de raportare</t>
  </si>
  <si>
    <t>Valoare materiale sanitare în stoc la sfârşitul perioadei de raportare</t>
  </si>
  <si>
    <t xml:space="preserve">Program naţional de terapie intensivă a insuficienţei hepatice </t>
  </si>
  <si>
    <t>număr de bolnavi tratati prin epurare extrahepatică</t>
  </si>
  <si>
    <t>adulti</t>
  </si>
  <si>
    <t>Sindrom Prader Willi</t>
  </si>
  <si>
    <t>Programul naţional de tratament al surdităţii prin proteze auditive implantabile (implant cohlear şi proteze auditive)</t>
  </si>
  <si>
    <t xml:space="preserve">elemente de ranforsare cotil şi metafizodiafizară femur </t>
  </si>
  <si>
    <t xml:space="preserve">TOTAL ENDOPROTEZE </t>
  </si>
  <si>
    <t>C21</t>
  </si>
  <si>
    <t>C22</t>
  </si>
  <si>
    <t>TOTAL CHELTUIELI pt. endoproteze</t>
  </si>
  <si>
    <t>Valoare mat. sanitare în stoc la începutul perioadei de raportare</t>
  </si>
  <si>
    <t>Valoare mat. sanitare intrate în cursul perioadei de raportare</t>
  </si>
  <si>
    <t>Valoare mat. sanitare consumate în cursul perioadei de raportare</t>
  </si>
  <si>
    <t>Valoare mat. sanitare în stoc la sfârşitul perioadei de raportare</t>
  </si>
  <si>
    <t>numar bolnavi cu transplant hepatic trataţi pentru recidiva hepatitei cronice cu VHB</t>
  </si>
  <si>
    <t>cost mediu/bolnav tratat pentru recidiva hepatitei cronice  cu VHB</t>
  </si>
  <si>
    <t>cost mediu/bolnav cu HTPA</t>
  </si>
  <si>
    <t>Nr. Bolnavi cu transplant hepatic trataţi pentru recidiva hepatitei cronice cu imunoglobulină antihepatitică B</t>
  </si>
  <si>
    <t xml:space="preserve">număr de bolnavi cu guşă prin tireomegalie datorată carenţei de iod </t>
  </si>
  <si>
    <t xml:space="preserve">cost mediu/bolnav cu osteoporoză </t>
  </si>
  <si>
    <t xml:space="preserve">Număr bolnavi cu diabet zaharat trataţi cu insulină automonitorizaţi </t>
  </si>
  <si>
    <t xml:space="preserve">Numar bolnavi cu diabet zaharat evaluati prin dozarea HbA1c </t>
  </si>
  <si>
    <t xml:space="preserve">Cheltuieli pentru bolnavii cu diabet zaharat trataţi cu insulină automonitorizaţi </t>
  </si>
  <si>
    <t>cost mediu/bolnav cu afibrinogenemie congenitală</t>
  </si>
  <si>
    <t>cost mediu/bolnav cu sindrom de imunodeficienţă primară</t>
  </si>
  <si>
    <t>Nr. bolnavi cu boli rare cărora li s-au eliberat medicamente/materiale sanitare pentru:</t>
  </si>
  <si>
    <t>Afibrinogenemie congenitală</t>
  </si>
  <si>
    <t>Sindrom de imunodeficienţă primară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</si>
</sst>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(* #,##0_);_(* \(#,##0\);_(* &quot;-&quot;??_);_(@_)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#,##0.00\ _l_e_i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;[Red]#,##0"/>
    <numFmt numFmtId="199" formatCode="#0"/>
    <numFmt numFmtId="200" formatCode="[$¥€-2]\ #,##0.00_);[Red]\([$¥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u val="single"/>
      <sz val="8"/>
      <color indexed="12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/>
      <bottom style="medium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4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8" fillId="0" borderId="2" applyNumberFormat="0" applyFill="0" applyAlignment="0" applyProtection="0"/>
    <xf numFmtId="0" fontId="11" fillId="21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20" borderId="7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2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0" fillId="20" borderId="7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1" fillId="21" borderId="3" applyNumberFormat="0" applyAlignment="0" applyProtection="0"/>
    <xf numFmtId="0" fontId="23" fillId="0" borderId="0" applyNumberFormat="0" applyFill="0" applyBorder="0" applyAlignment="0" applyProtection="0"/>
  </cellStyleXfs>
  <cellXfs count="9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3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2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3" fontId="2" fillId="0" borderId="23" xfId="0" applyNumberFormat="1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" fontId="2" fillId="0" borderId="3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/>
    </xf>
    <xf numFmtId="3" fontId="2" fillId="0" borderId="28" xfId="0" applyNumberFormat="1" applyFont="1" applyFill="1" applyBorder="1" applyAlignment="1">
      <alignment horizontal="center" vertical="center" wrapText="1"/>
    </xf>
    <xf numFmtId="0" fontId="1" fillId="0" borderId="0" xfId="89" applyFont="1" applyFill="1" applyAlignment="1">
      <alignment horizontal="left"/>
      <protection/>
    </xf>
    <xf numFmtId="3" fontId="2" fillId="0" borderId="14" xfId="89" applyNumberFormat="1" applyFont="1" applyFill="1" applyBorder="1" applyAlignment="1">
      <alignment horizontal="center" vertical="center" wrapText="1"/>
      <protection/>
    </xf>
    <xf numFmtId="3" fontId="2" fillId="0" borderId="11" xfId="89" applyNumberFormat="1" applyFont="1" applyFill="1" applyBorder="1" applyAlignment="1">
      <alignment horizontal="center" vertical="center" wrapText="1"/>
      <protection/>
    </xf>
    <xf numFmtId="3" fontId="2" fillId="0" borderId="13" xfId="89" applyNumberFormat="1" applyFont="1" applyFill="1" applyBorder="1" applyAlignment="1">
      <alignment horizontal="center" vertical="center" wrapText="1"/>
      <protection/>
    </xf>
    <xf numFmtId="3" fontId="2" fillId="0" borderId="33" xfId="89" applyNumberFormat="1" applyFont="1" applyFill="1" applyBorder="1" applyAlignment="1">
      <alignment horizontal="center" vertical="center" wrapText="1"/>
      <protection/>
    </xf>
    <xf numFmtId="0" fontId="2" fillId="0" borderId="10" xfId="89" applyFont="1" applyFill="1" applyBorder="1" applyAlignment="1">
      <alignment horizontal="center" vertical="center" wrapText="1"/>
      <protection/>
    </xf>
    <xf numFmtId="3" fontId="2" fillId="0" borderId="15" xfId="89" applyNumberFormat="1" applyFont="1" applyFill="1" applyBorder="1" applyAlignment="1">
      <alignment horizontal="center" vertical="center" wrapText="1"/>
      <protection/>
    </xf>
    <xf numFmtId="0" fontId="0" fillId="0" borderId="0" xfId="89">
      <alignment/>
      <protection/>
    </xf>
    <xf numFmtId="0" fontId="1" fillId="0" borderId="0" xfId="89" applyFont="1" applyFill="1">
      <alignment/>
      <protection/>
    </xf>
    <xf numFmtId="0" fontId="1" fillId="0" borderId="0" xfId="89" applyFont="1" applyFill="1" applyAlignment="1">
      <alignment horizontal="right"/>
      <protection/>
    </xf>
    <xf numFmtId="0" fontId="2" fillId="0" borderId="0" xfId="89" applyFont="1" applyFill="1">
      <alignment/>
      <protection/>
    </xf>
    <xf numFmtId="0" fontId="3" fillId="0" borderId="0" xfId="89" applyFont="1" applyFill="1">
      <alignment/>
      <protection/>
    </xf>
    <xf numFmtId="0" fontId="3" fillId="0" borderId="0" xfId="89" applyFont="1" applyFill="1" applyBorder="1">
      <alignment/>
      <protection/>
    </xf>
    <xf numFmtId="0" fontId="3" fillId="0" borderId="0" xfId="89" applyFont="1">
      <alignment/>
      <protection/>
    </xf>
    <xf numFmtId="0" fontId="1" fillId="0" borderId="0" xfId="89" applyFont="1" applyFill="1">
      <alignment/>
      <protection/>
    </xf>
    <xf numFmtId="0" fontId="1" fillId="0" borderId="0" xfId="89" applyFont="1" applyFill="1" applyBorder="1">
      <alignment/>
      <protection/>
    </xf>
    <xf numFmtId="0" fontId="3" fillId="0" borderId="0" xfId="89" applyFont="1" applyFill="1">
      <alignment/>
      <protection/>
    </xf>
    <xf numFmtId="0" fontId="1" fillId="0" borderId="0" xfId="89" applyFont="1" applyAlignment="1">
      <alignment horizontal="left"/>
      <protection/>
    </xf>
    <xf numFmtId="0" fontId="2" fillId="0" borderId="0" xfId="89" applyFont="1" applyFill="1" applyAlignment="1">
      <alignment horizontal="center" vertical="center" wrapText="1"/>
      <protection/>
    </xf>
    <xf numFmtId="0" fontId="0" fillId="0" borderId="0" xfId="89" applyFill="1">
      <alignment/>
      <protection/>
    </xf>
    <xf numFmtId="0" fontId="2" fillId="0" borderId="0" xfId="89" applyFont="1" applyAlignment="1">
      <alignment horizontal="left"/>
      <protection/>
    </xf>
    <xf numFmtId="0" fontId="3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" fillId="0" borderId="26" xfId="0" applyNumberFormat="1" applyFont="1" applyFill="1" applyBorder="1" applyAlignment="1">
      <alignment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93" fontId="2" fillId="0" borderId="21" xfId="0" applyNumberFormat="1" applyFont="1" applyFill="1" applyBorder="1" applyAlignment="1">
      <alignment horizontal="center" vertical="center" wrapText="1"/>
    </xf>
    <xf numFmtId="193" fontId="3" fillId="0" borderId="17" xfId="0" applyNumberFormat="1" applyFont="1" applyFill="1" applyBorder="1" applyAlignment="1">
      <alignment horizontal="center" vertical="center" wrapText="1"/>
    </xf>
    <xf numFmtId="193" fontId="3" fillId="0" borderId="20" xfId="0" applyNumberFormat="1" applyFont="1" applyFill="1" applyBorder="1" applyAlignment="1">
      <alignment horizontal="center" vertical="center" wrapText="1"/>
    </xf>
    <xf numFmtId="193" fontId="3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4" fontId="2" fillId="0" borderId="14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3" fillId="0" borderId="2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32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0" fillId="0" borderId="17" xfId="89" applyFont="1" applyFill="1" applyBorder="1" applyAlignment="1">
      <alignment horizontal="center"/>
      <protection/>
    </xf>
    <xf numFmtId="0" fontId="0" fillId="0" borderId="35" xfId="89" applyFont="1" applyFill="1" applyBorder="1" applyAlignment="1">
      <alignment horizontal="center"/>
      <protection/>
    </xf>
    <xf numFmtId="4" fontId="0" fillId="0" borderId="21" xfId="89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justify" wrapText="1"/>
    </xf>
    <xf numFmtId="2" fontId="0" fillId="0" borderId="0" xfId="0" applyNumberFormat="1" applyFont="1" applyFill="1" applyAlignment="1">
      <alignment horizontal="justify" wrapText="1"/>
    </xf>
    <xf numFmtId="4" fontId="3" fillId="0" borderId="0" xfId="0" applyNumberFormat="1" applyFont="1" applyFill="1" applyAlignment="1">
      <alignment/>
    </xf>
    <xf numFmtId="4" fontId="3" fillId="0" borderId="20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Fill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4" fontId="0" fillId="0" borderId="14" xfId="0" applyNumberForma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93" fontId="0" fillId="0" borderId="14" xfId="0" applyNumberFormat="1" applyFont="1" applyFill="1" applyBorder="1" applyAlignment="1">
      <alignment horizontal="center"/>
    </xf>
    <xf numFmtId="2" fontId="2" fillId="0" borderId="0" xfId="90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192" fontId="2" fillId="0" borderId="16" xfId="0" applyNumberFormat="1" applyFon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93" fontId="1" fillId="0" borderId="10" xfId="0" applyNumberFormat="1" applyFont="1" applyBorder="1" applyAlignment="1">
      <alignment horizontal="center"/>
    </xf>
    <xf numFmtId="3" fontId="2" fillId="0" borderId="25" xfId="0" applyNumberFormat="1" applyFont="1" applyFill="1" applyBorder="1" applyAlignment="1">
      <alignment vertical="center" wrapText="1"/>
    </xf>
    <xf numFmtId="4" fontId="2" fillId="0" borderId="32" xfId="0" applyNumberFormat="1" applyFont="1" applyFill="1" applyBorder="1" applyAlignment="1">
      <alignment/>
    </xf>
    <xf numFmtId="192" fontId="2" fillId="0" borderId="22" xfId="0" applyNumberFormat="1" applyFont="1" applyFill="1" applyBorder="1" applyAlignment="1">
      <alignment wrapText="1"/>
    </xf>
    <xf numFmtId="4" fontId="2" fillId="0" borderId="38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27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89" applyFill="1" applyAlignment="1">
      <alignment horizontal="center"/>
      <protection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4" xfId="94" applyNumberFormat="1" applyFont="1" applyFill="1" applyBorder="1" applyAlignment="1">
      <alignment horizontal="center" vertical="center" wrapText="1"/>
      <protection/>
    </xf>
    <xf numFmtId="3" fontId="1" fillId="0" borderId="10" xfId="94" applyNumberFormat="1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1" fillId="0" borderId="20" xfId="9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21" xfId="9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4" fontId="2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2" fillId="0" borderId="16" xfId="90" applyFont="1" applyFill="1" applyBorder="1" applyAlignment="1">
      <alignment horizontal="left" vertical="center" wrapText="1"/>
      <protection/>
    </xf>
    <xf numFmtId="4" fontId="1" fillId="0" borderId="0" xfId="0" applyNumberFormat="1" applyFont="1" applyFill="1" applyAlignment="1">
      <alignment vertical="center" wrapText="1"/>
    </xf>
    <xf numFmtId="0" fontId="1" fillId="24" borderId="11" xfId="0" applyFont="1" applyFill="1" applyBorder="1" applyAlignment="1">
      <alignment horizontal="right"/>
    </xf>
    <xf numFmtId="0" fontId="1" fillId="24" borderId="14" xfId="0" applyFont="1" applyFill="1" applyBorder="1" applyAlignment="1">
      <alignment horizontal="right"/>
    </xf>
    <xf numFmtId="4" fontId="1" fillId="24" borderId="14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 wrapText="1"/>
    </xf>
    <xf numFmtId="193" fontId="0" fillId="0" borderId="21" xfId="0" applyNumberFormat="1" applyFont="1" applyFill="1" applyBorder="1" applyAlignment="1">
      <alignment horizontal="center" wrapText="1"/>
    </xf>
    <xf numFmtId="0" fontId="2" fillId="0" borderId="0" xfId="90" applyFont="1" applyFill="1">
      <alignment/>
      <protection/>
    </xf>
    <xf numFmtId="0" fontId="3" fillId="0" borderId="0" xfId="90" applyFont="1" applyFill="1">
      <alignment/>
      <protection/>
    </xf>
    <xf numFmtId="0" fontId="3" fillId="0" borderId="0" xfId="90" applyFont="1" applyFill="1" applyAlignment="1">
      <alignment vertical="center" wrapText="1"/>
      <protection/>
    </xf>
    <xf numFmtId="0" fontId="1" fillId="0" borderId="0" xfId="90" applyFont="1" applyFill="1">
      <alignment/>
      <protection/>
    </xf>
    <xf numFmtId="0" fontId="1" fillId="0" borderId="0" xfId="90" applyFont="1" applyFill="1" applyAlignment="1">
      <alignment horizontal="right"/>
      <protection/>
    </xf>
    <xf numFmtId="0" fontId="0" fillId="0" borderId="0" xfId="90">
      <alignment/>
      <protection/>
    </xf>
    <xf numFmtId="0" fontId="3" fillId="0" borderId="0" xfId="90" applyFont="1" applyFill="1" applyBorder="1">
      <alignment/>
      <protection/>
    </xf>
    <xf numFmtId="49" fontId="2" fillId="0" borderId="26" xfId="90" applyNumberFormat="1" applyFont="1" applyBorder="1" applyAlignment="1">
      <alignment horizontal="center" vertical="center" wrapText="1"/>
      <protection/>
    </xf>
    <xf numFmtId="49" fontId="2" fillId="0" borderId="23" xfId="90" applyNumberFormat="1" applyFont="1" applyBorder="1" applyAlignment="1">
      <alignment horizontal="center" vertical="center" wrapText="1"/>
      <protection/>
    </xf>
    <xf numFmtId="0" fontId="6" fillId="0" borderId="0" xfId="90" applyFont="1" applyFill="1" applyBorder="1" applyAlignment="1">
      <alignment horizontal="center" wrapText="1"/>
      <protection/>
    </xf>
    <xf numFmtId="0" fontId="0" fillId="0" borderId="0" xfId="90" applyFill="1">
      <alignment/>
      <protection/>
    </xf>
    <xf numFmtId="0" fontId="2" fillId="0" borderId="11" xfId="90" applyFont="1" applyBorder="1" applyAlignment="1">
      <alignment horizontal="center" wrapText="1"/>
      <protection/>
    </xf>
    <xf numFmtId="0" fontId="2" fillId="0" borderId="14" xfId="90" applyFont="1" applyBorder="1" applyAlignment="1">
      <alignment horizontal="center" wrapText="1"/>
      <protection/>
    </xf>
    <xf numFmtId="0" fontId="2" fillId="0" borderId="10" xfId="90" applyFont="1" applyBorder="1" applyAlignment="1">
      <alignment horizontal="center" wrapText="1"/>
      <protection/>
    </xf>
    <xf numFmtId="0" fontId="0" fillId="0" borderId="11" xfId="90" applyFont="1" applyBorder="1" applyAlignment="1">
      <alignment horizontal="center" wrapText="1"/>
      <protection/>
    </xf>
    <xf numFmtId="0" fontId="0" fillId="0" borderId="14" xfId="90" applyFont="1" applyBorder="1" applyAlignment="1">
      <alignment horizontal="center" wrapText="1"/>
      <protection/>
    </xf>
    <xf numFmtId="0" fontId="1" fillId="0" borderId="14" xfId="90" applyFont="1" applyFill="1" applyBorder="1" applyAlignment="1">
      <alignment horizontal="center" wrapText="1"/>
      <protection/>
    </xf>
    <xf numFmtId="193" fontId="0" fillId="0" borderId="14" xfId="90" applyNumberFormat="1" applyFont="1" applyFill="1" applyBorder="1" applyAlignment="1">
      <alignment horizontal="center" wrapText="1"/>
      <protection/>
    </xf>
    <xf numFmtId="193" fontId="1" fillId="0" borderId="10" xfId="90" applyNumberFormat="1" applyFont="1" applyFill="1" applyBorder="1" applyAlignment="1">
      <alignment horizontal="center" wrapText="1"/>
      <protection/>
    </xf>
    <xf numFmtId="193" fontId="0" fillId="0" borderId="0" xfId="90" applyNumberFormat="1" applyFill="1">
      <alignment/>
      <protection/>
    </xf>
    <xf numFmtId="0" fontId="2" fillId="0" borderId="0" xfId="90" applyFont="1" applyFill="1" applyAlignment="1">
      <alignment horizontal="left" vertical="center" wrapText="1"/>
      <protection/>
    </xf>
    <xf numFmtId="3" fontId="2" fillId="0" borderId="25" xfId="90" applyNumberFormat="1" applyFont="1" applyFill="1" applyBorder="1" applyAlignment="1">
      <alignment horizontal="center" vertical="center" wrapText="1"/>
      <protection/>
    </xf>
    <xf numFmtId="3" fontId="2" fillId="0" borderId="16" xfId="90" applyNumberFormat="1" applyFont="1" applyFill="1" applyBorder="1" applyAlignment="1">
      <alignment horizontal="center" vertical="center" wrapText="1"/>
      <protection/>
    </xf>
    <xf numFmtId="3" fontId="2" fillId="0" borderId="32" xfId="90" applyNumberFormat="1" applyFont="1" applyFill="1" applyBorder="1" applyAlignment="1">
      <alignment horizontal="center" vertical="center" wrapText="1"/>
      <protection/>
    </xf>
    <xf numFmtId="0" fontId="1" fillId="0" borderId="30" xfId="90" applyFont="1" applyFill="1" applyBorder="1">
      <alignment/>
      <protection/>
    </xf>
    <xf numFmtId="0" fontId="1" fillId="0" borderId="22" xfId="90" applyFont="1" applyFill="1" applyBorder="1">
      <alignment/>
      <protection/>
    </xf>
    <xf numFmtId="193" fontId="1" fillId="0" borderId="22" xfId="90" applyNumberFormat="1" applyFont="1" applyFill="1" applyBorder="1">
      <alignment/>
      <protection/>
    </xf>
    <xf numFmtId="193" fontId="1" fillId="0" borderId="38" xfId="90" applyNumberFormat="1" applyFont="1" applyFill="1" applyBorder="1">
      <alignment/>
      <protection/>
    </xf>
    <xf numFmtId="0" fontId="0" fillId="0" borderId="0" xfId="90" applyFont="1">
      <alignment/>
      <protection/>
    </xf>
    <xf numFmtId="0" fontId="0" fillId="0" borderId="0" xfId="90" applyFont="1">
      <alignment/>
      <protection/>
    </xf>
    <xf numFmtId="3" fontId="0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/>
    </xf>
    <xf numFmtId="193" fontId="0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right" vertical="center" wrapText="1"/>
    </xf>
    <xf numFmtId="4" fontId="27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2" fillId="0" borderId="18" xfId="90" applyFont="1" applyFill="1" applyBorder="1" applyAlignment="1">
      <alignment horizontal="center" vertical="center" wrapText="1"/>
      <protection/>
    </xf>
    <xf numFmtId="0" fontId="2" fillId="0" borderId="0" xfId="90" applyFont="1" applyFill="1">
      <alignment/>
      <protection/>
    </xf>
    <xf numFmtId="0" fontId="2" fillId="0" borderId="0" xfId="90" applyFont="1" applyFill="1" applyAlignment="1">
      <alignment vertical="top"/>
      <protection/>
    </xf>
    <xf numFmtId="3" fontId="2" fillId="0" borderId="23" xfId="90" applyNumberFormat="1" applyFont="1" applyFill="1" applyBorder="1" applyAlignment="1">
      <alignment horizontal="center" vertical="center" wrapText="1"/>
      <protection/>
    </xf>
    <xf numFmtId="3" fontId="2" fillId="0" borderId="39" xfId="90" applyNumberFormat="1" applyFont="1" applyFill="1" applyBorder="1" applyAlignment="1">
      <alignment horizontal="center" vertical="center" wrapText="1"/>
      <protection/>
    </xf>
    <xf numFmtId="3" fontId="2" fillId="0" borderId="12" xfId="90" applyNumberFormat="1" applyFont="1" applyFill="1" applyBorder="1" applyAlignment="1">
      <alignment horizontal="center" vertical="center" wrapText="1"/>
      <protection/>
    </xf>
    <xf numFmtId="0" fontId="2" fillId="0" borderId="16" xfId="90" applyFont="1" applyFill="1" applyBorder="1" applyAlignment="1">
      <alignment horizontal="center" vertical="center" wrapText="1"/>
      <protection/>
    </xf>
    <xf numFmtId="3" fontId="2" fillId="0" borderId="0" xfId="90" applyNumberFormat="1" applyFont="1" applyFill="1" applyBorder="1" applyAlignment="1">
      <alignment horizontal="center" vertical="center" wrapText="1"/>
      <protection/>
    </xf>
    <xf numFmtId="4" fontId="2" fillId="0" borderId="0" xfId="90" applyNumberFormat="1" applyFont="1" applyFill="1" applyBorder="1" applyAlignment="1">
      <alignment horizontal="center" vertical="center" wrapText="1"/>
      <protection/>
    </xf>
    <xf numFmtId="0" fontId="2" fillId="0" borderId="39" xfId="90" applyFont="1" applyFill="1" applyBorder="1" applyAlignment="1">
      <alignment horizontal="center" vertical="center" wrapText="1"/>
      <protection/>
    </xf>
    <xf numFmtId="0" fontId="2" fillId="0" borderId="12" xfId="90" applyFont="1" applyFill="1" applyBorder="1" applyAlignment="1">
      <alignment horizontal="center" vertical="center" wrapText="1"/>
      <protection/>
    </xf>
    <xf numFmtId="0" fontId="2" fillId="0" borderId="13" xfId="90" applyFont="1" applyFill="1" applyBorder="1" applyAlignment="1">
      <alignment horizontal="center" vertical="center" wrapText="1"/>
      <protection/>
    </xf>
    <xf numFmtId="3" fontId="2" fillId="0" borderId="0" xfId="90" applyNumberFormat="1" applyFont="1" applyFill="1" applyBorder="1" applyAlignment="1">
      <alignment vertical="center" wrapText="1"/>
      <protection/>
    </xf>
    <xf numFmtId="3" fontId="2" fillId="0" borderId="40" xfId="90" applyNumberFormat="1" applyFont="1" applyFill="1" applyBorder="1" applyAlignment="1">
      <alignment vertical="center" wrapText="1"/>
      <protection/>
    </xf>
    <xf numFmtId="4" fontId="2" fillId="0" borderId="41" xfId="90" applyNumberFormat="1" applyFont="1" applyFill="1" applyBorder="1" applyAlignment="1">
      <alignment horizontal="center" vertical="center" wrapText="1"/>
      <protection/>
    </xf>
    <xf numFmtId="4" fontId="2" fillId="0" borderId="42" xfId="90" applyNumberFormat="1" applyFont="1" applyFill="1" applyBorder="1" applyAlignment="1">
      <alignment horizontal="center" vertical="center" wrapText="1"/>
      <protection/>
    </xf>
    <xf numFmtId="3" fontId="2" fillId="0" borderId="25" xfId="90" applyNumberFormat="1" applyFont="1" applyFill="1" applyBorder="1" applyAlignment="1">
      <alignment vertical="center" wrapText="1"/>
      <protection/>
    </xf>
    <xf numFmtId="4" fontId="2" fillId="0" borderId="16" xfId="90" applyNumberFormat="1" applyFont="1" applyFill="1" applyBorder="1" applyAlignment="1">
      <alignment horizontal="center" vertical="center" wrapText="1"/>
      <protection/>
    </xf>
    <xf numFmtId="2" fontId="2" fillId="0" borderId="16" xfId="90" applyNumberFormat="1" applyFont="1" applyFill="1" applyBorder="1" applyAlignment="1">
      <alignment horizontal="center" vertical="center" wrapText="1"/>
      <protection/>
    </xf>
    <xf numFmtId="2" fontId="3" fillId="0" borderId="0" xfId="90" applyNumberFormat="1" applyFont="1" applyFill="1">
      <alignment/>
      <protection/>
    </xf>
    <xf numFmtId="2" fontId="2" fillId="0" borderId="0" xfId="90" applyNumberFormat="1" applyFont="1" applyFill="1" applyBorder="1" applyAlignment="1">
      <alignment vertical="center" wrapText="1"/>
      <protection/>
    </xf>
    <xf numFmtId="4" fontId="3" fillId="0" borderId="0" xfId="90" applyNumberFormat="1" applyFont="1" applyFill="1">
      <alignment/>
      <protection/>
    </xf>
    <xf numFmtId="4" fontId="2" fillId="0" borderId="0" xfId="90" applyNumberFormat="1" applyFont="1" applyFill="1" applyBorder="1" applyAlignment="1">
      <alignment vertical="center" wrapText="1"/>
      <protection/>
    </xf>
    <xf numFmtId="0" fontId="2" fillId="0" borderId="11" xfId="90" applyFont="1" applyFill="1" applyBorder="1" applyAlignment="1">
      <alignment horizontal="center" vertical="center" wrapText="1"/>
      <protection/>
    </xf>
    <xf numFmtId="4" fontId="2" fillId="0" borderId="14" xfId="90" applyNumberFormat="1" applyFont="1" applyFill="1" applyBorder="1" applyAlignment="1">
      <alignment horizontal="center" vertical="center" wrapText="1"/>
      <protection/>
    </xf>
    <xf numFmtId="0" fontId="2" fillId="0" borderId="0" xfId="90" applyFont="1" applyFill="1" applyBorder="1">
      <alignment/>
      <protection/>
    </xf>
    <xf numFmtId="0" fontId="3" fillId="0" borderId="0" xfId="90" applyFont="1">
      <alignment/>
      <protection/>
    </xf>
    <xf numFmtId="0" fontId="2" fillId="0" borderId="14" xfId="90" applyFont="1" applyFill="1" applyBorder="1" applyAlignment="1">
      <alignment horizontal="center" vertical="center" wrapText="1"/>
      <protection/>
    </xf>
    <xf numFmtId="0" fontId="2" fillId="0" borderId="10" xfId="90" applyFont="1" applyFill="1" applyBorder="1" applyAlignment="1">
      <alignment horizontal="center" vertical="center" wrapText="1"/>
      <protection/>
    </xf>
    <xf numFmtId="3" fontId="2" fillId="0" borderId="26" xfId="90" applyNumberFormat="1" applyFont="1" applyFill="1" applyBorder="1" applyAlignment="1">
      <alignment vertical="center" wrapText="1"/>
      <protection/>
    </xf>
    <xf numFmtId="4" fontId="2" fillId="0" borderId="23" xfId="90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90" applyFont="1" applyFill="1" applyBorder="1" applyAlignment="1">
      <alignment horizontal="center" vertical="center" wrapText="1"/>
      <protection/>
    </xf>
    <xf numFmtId="3" fontId="2" fillId="0" borderId="26" xfId="90" applyNumberFormat="1" applyFont="1" applyFill="1" applyBorder="1" applyAlignment="1">
      <alignment horizontal="center" vertical="center" wrapText="1"/>
      <protection/>
    </xf>
    <xf numFmtId="3" fontId="2" fillId="0" borderId="11" xfId="90" applyNumberFormat="1" applyFont="1" applyFill="1" applyBorder="1" applyAlignment="1">
      <alignment horizontal="center" vertical="center" wrapText="1"/>
      <protection/>
    </xf>
    <xf numFmtId="3" fontId="2" fillId="0" borderId="14" xfId="90" applyNumberFormat="1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center" vertical="center" wrapText="1"/>
    </xf>
    <xf numFmtId="0" fontId="3" fillId="0" borderId="0" xfId="90" applyFont="1" applyFill="1">
      <alignment/>
      <protection/>
    </xf>
    <xf numFmtId="0" fontId="3" fillId="0" borderId="0" xfId="90" applyFont="1">
      <alignment/>
      <protection/>
    </xf>
    <xf numFmtId="0" fontId="2" fillId="0" borderId="0" xfId="90" applyFont="1" applyFill="1" applyAlignment="1">
      <alignment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0" fontId="1" fillId="0" borderId="0" xfId="90" applyFont="1" applyFill="1" applyAlignment="1">
      <alignment horizontal="left" vertical="center" wrapText="1"/>
      <protection/>
    </xf>
    <xf numFmtId="0" fontId="1" fillId="0" borderId="0" xfId="90" applyFont="1" applyFill="1" applyAlignment="1">
      <alignment vertical="center" wrapText="1"/>
      <protection/>
    </xf>
    <xf numFmtId="4" fontId="1" fillId="0" borderId="0" xfId="90" applyNumberFormat="1" applyFont="1" applyFill="1" applyAlignment="1">
      <alignment vertical="center" wrapText="1"/>
      <protection/>
    </xf>
    <xf numFmtId="0" fontId="0" fillId="0" borderId="0" xfId="90" applyFont="1" applyFill="1">
      <alignment/>
      <protection/>
    </xf>
    <xf numFmtId="0" fontId="0" fillId="0" borderId="0" xfId="90" applyFont="1" applyFill="1">
      <alignment/>
      <protection/>
    </xf>
    <xf numFmtId="0" fontId="2" fillId="0" borderId="0" xfId="90" applyFont="1">
      <alignment/>
      <protection/>
    </xf>
    <xf numFmtId="3" fontId="2" fillId="0" borderId="0" xfId="90" applyNumberFormat="1" applyFont="1" applyBorder="1" applyAlignment="1">
      <alignment vertical="center" wrapText="1"/>
      <protection/>
    </xf>
    <xf numFmtId="0" fontId="3" fillId="0" borderId="0" xfId="90" applyFont="1" applyBorder="1">
      <alignment/>
      <protection/>
    </xf>
    <xf numFmtId="0" fontId="2" fillId="0" borderId="0" xfId="90" applyFont="1" applyBorder="1" applyAlignment="1">
      <alignment vertical="center" wrapText="1"/>
      <protection/>
    </xf>
    <xf numFmtId="4" fontId="25" fillId="0" borderId="0" xfId="90" applyNumberFormat="1" applyFont="1" applyBorder="1">
      <alignment/>
      <protection/>
    </xf>
    <xf numFmtId="4" fontId="24" fillId="0" borderId="0" xfId="90" applyNumberFormat="1" applyFont="1" applyBorder="1">
      <alignment/>
      <protection/>
    </xf>
    <xf numFmtId="0" fontId="2" fillId="0" borderId="0" xfId="90" applyFont="1" applyAlignment="1">
      <alignment horizontal="left"/>
      <protection/>
    </xf>
    <xf numFmtId="0" fontId="2" fillId="0" borderId="0" xfId="90" applyFont="1">
      <alignment/>
      <protection/>
    </xf>
    <xf numFmtId="3" fontId="2" fillId="0" borderId="43" xfId="90" applyNumberFormat="1" applyFont="1" applyFill="1" applyBorder="1" applyAlignment="1">
      <alignment horizontal="center" vertical="center" wrapText="1"/>
      <protection/>
    </xf>
    <xf numFmtId="4" fontId="25" fillId="0" borderId="11" xfId="90" applyNumberFormat="1" applyFont="1" applyFill="1" applyBorder="1">
      <alignment/>
      <protection/>
    </xf>
    <xf numFmtId="4" fontId="25" fillId="0" borderId="10" xfId="90" applyNumberFormat="1" applyFont="1" applyFill="1" applyBorder="1">
      <alignment/>
      <protection/>
    </xf>
    <xf numFmtId="0" fontId="2" fillId="0" borderId="0" xfId="90" applyFont="1" applyFill="1" applyAlignment="1">
      <alignment horizontal="left"/>
      <protection/>
    </xf>
    <xf numFmtId="0" fontId="2" fillId="0" borderId="31" xfId="90" applyFont="1" applyFill="1" applyBorder="1" applyAlignment="1">
      <alignment horizontal="center" vertical="center" wrapText="1"/>
      <protection/>
    </xf>
    <xf numFmtId="0" fontId="2" fillId="0" borderId="19" xfId="90" applyFont="1" applyFill="1" applyBorder="1" applyAlignment="1">
      <alignment horizontal="center" vertical="center" wrapText="1"/>
      <protection/>
    </xf>
    <xf numFmtId="0" fontId="2" fillId="0" borderId="40" xfId="90" applyFont="1" applyFill="1" applyBorder="1" applyAlignment="1">
      <alignment horizontal="left" vertical="center" wrapText="1"/>
      <protection/>
    </xf>
    <xf numFmtId="0" fontId="2" fillId="0" borderId="30" xfId="90" applyFont="1" applyFill="1" applyBorder="1" applyAlignment="1">
      <alignment horizontal="left" vertical="center" wrapText="1"/>
      <protection/>
    </xf>
    <xf numFmtId="0" fontId="2" fillId="0" borderId="22" xfId="90" applyFont="1" applyFill="1" applyBorder="1" applyAlignment="1">
      <alignment horizontal="center" vertical="center" wrapText="1"/>
      <protection/>
    </xf>
    <xf numFmtId="0" fontId="2" fillId="0" borderId="0" xfId="90" applyFont="1" applyFill="1" applyAlignment="1">
      <alignment/>
      <protection/>
    </xf>
    <xf numFmtId="3" fontId="2" fillId="0" borderId="10" xfId="90" applyNumberFormat="1" applyFont="1" applyFill="1" applyBorder="1" applyAlignment="1">
      <alignment horizontal="center" vertical="center" wrapText="1"/>
      <protection/>
    </xf>
    <xf numFmtId="0" fontId="3" fillId="0" borderId="0" xfId="90" applyFont="1" applyFill="1" applyBorder="1" applyAlignment="1">
      <alignment horizontal="center" vertical="center" wrapText="1"/>
      <protection/>
    </xf>
    <xf numFmtId="0" fontId="2" fillId="0" borderId="0" xfId="93" applyFont="1" applyFill="1">
      <alignment/>
      <protection/>
    </xf>
    <xf numFmtId="0" fontId="3" fillId="0" borderId="0" xfId="93" applyFont="1" applyFill="1">
      <alignment/>
      <protection/>
    </xf>
    <xf numFmtId="0" fontId="3" fillId="0" borderId="0" xfId="93" applyFont="1">
      <alignment/>
      <protection/>
    </xf>
    <xf numFmtId="0" fontId="2" fillId="0" borderId="0" xfId="93" applyFont="1" applyFill="1" applyAlignment="1">
      <alignment horizontal="left" vertical="center" wrapText="1"/>
      <protection/>
    </xf>
    <xf numFmtId="0" fontId="2" fillId="0" borderId="0" xfId="93" applyFont="1" applyFill="1">
      <alignment/>
      <protection/>
    </xf>
    <xf numFmtId="0" fontId="3" fillId="0" borderId="0" xfId="93" applyFont="1" applyFill="1">
      <alignment/>
      <protection/>
    </xf>
    <xf numFmtId="0" fontId="1" fillId="0" borderId="0" xfId="93" applyFont="1" applyFill="1">
      <alignment/>
      <protection/>
    </xf>
    <xf numFmtId="0" fontId="0" fillId="0" borderId="0" xfId="93" applyFill="1">
      <alignment/>
      <protection/>
    </xf>
    <xf numFmtId="0" fontId="3" fillId="0" borderId="0" xfId="93" applyFont="1" applyFill="1" applyBorder="1">
      <alignment/>
      <protection/>
    </xf>
    <xf numFmtId="0" fontId="1" fillId="0" borderId="0" xfId="93" applyFont="1" applyFill="1" applyAlignment="1">
      <alignment vertical="top"/>
      <protection/>
    </xf>
    <xf numFmtId="0" fontId="0" fillId="0" borderId="0" xfId="93" applyFont="1" applyFill="1" applyBorder="1">
      <alignment/>
      <protection/>
    </xf>
    <xf numFmtId="0" fontId="0" fillId="0" borderId="0" xfId="93" applyFont="1" applyFill="1">
      <alignment/>
      <protection/>
    </xf>
    <xf numFmtId="3" fontId="2" fillId="0" borderId="26" xfId="93" applyNumberFormat="1" applyFont="1" applyFill="1" applyBorder="1" applyAlignment="1">
      <alignment horizontal="center" vertical="center" wrapText="1"/>
      <protection/>
    </xf>
    <xf numFmtId="3" fontId="2" fillId="0" borderId="23" xfId="93" applyNumberFormat="1" applyFont="1" applyFill="1" applyBorder="1" applyAlignment="1">
      <alignment horizontal="center" vertical="center" wrapText="1"/>
      <protection/>
    </xf>
    <xf numFmtId="0" fontId="3" fillId="0" borderId="0" xfId="93" applyFont="1" applyFill="1" applyAlignment="1">
      <alignment horizontal="center"/>
      <protection/>
    </xf>
    <xf numFmtId="0" fontId="2" fillId="0" borderId="11" xfId="93" applyFont="1" applyFill="1" applyBorder="1" applyAlignment="1">
      <alignment horizontal="center" vertical="center" wrapText="1"/>
      <protection/>
    </xf>
    <xf numFmtId="3" fontId="2" fillId="0" borderId="14" xfId="93" applyNumberFormat="1" applyFont="1" applyFill="1" applyBorder="1" applyAlignment="1">
      <alignment horizontal="center" vertical="center" wrapText="1"/>
      <protection/>
    </xf>
    <xf numFmtId="3" fontId="2" fillId="0" borderId="10" xfId="93" applyNumberFormat="1" applyFont="1" applyFill="1" applyBorder="1" applyAlignment="1">
      <alignment horizontal="center" vertical="center" wrapText="1"/>
      <protection/>
    </xf>
    <xf numFmtId="0" fontId="0" fillId="0" borderId="17" xfId="93" applyFont="1" applyFill="1" applyBorder="1" applyAlignment="1">
      <alignment horizontal="center"/>
      <protection/>
    </xf>
    <xf numFmtId="0" fontId="0" fillId="0" borderId="20" xfId="93" applyFont="1" applyFill="1" applyBorder="1" applyAlignment="1">
      <alignment horizontal="center"/>
      <protection/>
    </xf>
    <xf numFmtId="0" fontId="0" fillId="24" borderId="20" xfId="93" applyFont="1" applyFill="1" applyBorder="1" applyAlignment="1">
      <alignment horizontal="center"/>
      <protection/>
    </xf>
    <xf numFmtId="4" fontId="0" fillId="0" borderId="20" xfId="93" applyNumberFormat="1" applyFont="1" applyFill="1" applyBorder="1" applyAlignment="1">
      <alignment horizontal="center"/>
      <protection/>
    </xf>
    <xf numFmtId="4" fontId="0" fillId="24" borderId="20" xfId="93" applyNumberFormat="1" applyFont="1" applyFill="1" applyBorder="1" applyAlignment="1">
      <alignment horizontal="center"/>
      <protection/>
    </xf>
    <xf numFmtId="4" fontId="0" fillId="0" borderId="21" xfId="93" applyNumberFormat="1" applyFont="1" applyFill="1" applyBorder="1" applyAlignment="1">
      <alignment horizontal="center"/>
      <protection/>
    </xf>
    <xf numFmtId="0" fontId="0" fillId="0" borderId="0" xfId="93" applyFont="1" applyFill="1" applyBorder="1" applyAlignment="1">
      <alignment horizontal="center"/>
      <protection/>
    </xf>
    <xf numFmtId="0" fontId="0" fillId="24" borderId="0" xfId="93" applyFont="1" applyFill="1" applyBorder="1" applyAlignment="1">
      <alignment horizontal="center"/>
      <protection/>
    </xf>
    <xf numFmtId="4" fontId="0" fillId="0" borderId="0" xfId="93" applyNumberFormat="1" applyFont="1" applyFill="1" applyBorder="1" applyAlignment="1">
      <alignment horizontal="center"/>
      <protection/>
    </xf>
    <xf numFmtId="4" fontId="0" fillId="24" borderId="0" xfId="93" applyNumberFormat="1" applyFont="1" applyFill="1" applyBorder="1" applyAlignment="1">
      <alignment horizontal="center"/>
      <protection/>
    </xf>
    <xf numFmtId="0" fontId="2" fillId="0" borderId="15" xfId="93" applyFont="1" applyFill="1" applyBorder="1" applyAlignment="1">
      <alignment horizontal="center" vertical="center" wrapText="1"/>
      <protection/>
    </xf>
    <xf numFmtId="0" fontId="2" fillId="0" borderId="12" xfId="93" applyFont="1" applyFill="1" applyBorder="1" applyAlignment="1">
      <alignment horizontal="center" vertical="center" wrapText="1"/>
      <protection/>
    </xf>
    <xf numFmtId="0" fontId="2" fillId="0" borderId="13" xfId="93" applyFont="1" applyFill="1" applyBorder="1" applyAlignment="1">
      <alignment horizontal="center" vertical="center" wrapText="1"/>
      <protection/>
    </xf>
    <xf numFmtId="0" fontId="2" fillId="0" borderId="11" xfId="93" applyFont="1" applyFill="1" applyBorder="1" applyAlignment="1">
      <alignment horizontal="center" vertical="center" wrapText="1"/>
      <protection/>
    </xf>
    <xf numFmtId="0" fontId="2" fillId="0" borderId="14" xfId="93" applyFont="1" applyFill="1" applyBorder="1" applyAlignment="1">
      <alignment horizontal="center" vertical="center" wrapText="1"/>
      <protection/>
    </xf>
    <xf numFmtId="0" fontId="2" fillId="0" borderId="10" xfId="93" applyFont="1" applyFill="1" applyBorder="1" applyAlignment="1">
      <alignment horizontal="center" vertical="center" wrapText="1"/>
      <protection/>
    </xf>
    <xf numFmtId="0" fontId="2" fillId="0" borderId="24" xfId="93" applyFont="1" applyFill="1" applyBorder="1" applyAlignment="1">
      <alignment vertical="center" wrapText="1"/>
      <protection/>
    </xf>
    <xf numFmtId="4" fontId="0" fillId="0" borderId="37" xfId="93" applyNumberFormat="1" applyFont="1" applyFill="1" applyBorder="1" applyAlignment="1">
      <alignment vertical="center" wrapText="1"/>
      <protection/>
    </xf>
    <xf numFmtId="4" fontId="0" fillId="0" borderId="37" xfId="93" applyNumberFormat="1" applyFont="1" applyFill="1" applyBorder="1" applyAlignment="1">
      <alignment horizontal="center" vertical="center" wrapText="1"/>
      <protection/>
    </xf>
    <xf numFmtId="4" fontId="0" fillId="0" borderId="36" xfId="93" applyNumberFormat="1" applyFont="1" applyFill="1" applyBorder="1" applyAlignment="1">
      <alignment horizontal="center" vertical="center" wrapText="1"/>
      <protection/>
    </xf>
    <xf numFmtId="0" fontId="2" fillId="0" borderId="25" xfId="93" applyFont="1" applyFill="1" applyBorder="1" applyAlignment="1">
      <alignment vertical="center" wrapText="1"/>
      <protection/>
    </xf>
    <xf numFmtId="4" fontId="0" fillId="0" borderId="16" xfId="93" applyNumberFormat="1" applyFont="1" applyFill="1" applyBorder="1" applyAlignment="1">
      <alignment vertical="center" wrapText="1"/>
      <protection/>
    </xf>
    <xf numFmtId="4" fontId="0" fillId="0" borderId="16" xfId="93" applyNumberFormat="1" applyFont="1" applyFill="1" applyBorder="1" applyAlignment="1">
      <alignment horizontal="center" vertical="center" wrapText="1"/>
      <protection/>
    </xf>
    <xf numFmtId="0" fontId="2" fillId="0" borderId="26" xfId="93" applyFont="1" applyFill="1" applyBorder="1" applyAlignment="1">
      <alignment vertical="center" wrapText="1"/>
      <protection/>
    </xf>
    <xf numFmtId="4" fontId="0" fillId="0" borderId="23" xfId="93" applyNumberFormat="1" applyFont="1" applyFill="1" applyBorder="1" applyAlignment="1">
      <alignment vertical="center" wrapText="1"/>
      <protection/>
    </xf>
    <xf numFmtId="4" fontId="0" fillId="0" borderId="23" xfId="93" applyNumberFormat="1" applyFont="1" applyFill="1" applyBorder="1" applyAlignment="1">
      <alignment horizontal="center" vertical="center" wrapText="1"/>
      <protection/>
    </xf>
    <xf numFmtId="0" fontId="2" fillId="0" borderId="11" xfId="93" applyFont="1" applyFill="1" applyBorder="1">
      <alignment/>
      <protection/>
    </xf>
    <xf numFmtId="4" fontId="1" fillId="0" borderId="14" xfId="93" applyNumberFormat="1" applyFont="1" applyFill="1" applyBorder="1">
      <alignment/>
      <protection/>
    </xf>
    <xf numFmtId="4" fontId="1" fillId="0" borderId="14" xfId="93" applyNumberFormat="1" applyFont="1" applyFill="1" applyBorder="1" applyAlignment="1">
      <alignment horizontal="center" vertical="center" wrapText="1"/>
      <protection/>
    </xf>
    <xf numFmtId="4" fontId="0" fillId="0" borderId="0" xfId="93" applyNumberFormat="1" applyFill="1">
      <alignment/>
      <protection/>
    </xf>
    <xf numFmtId="0" fontId="25" fillId="0" borderId="0" xfId="93" applyFont="1" applyFill="1" applyAlignment="1">
      <alignment horizontal="left"/>
      <protection/>
    </xf>
    <xf numFmtId="0" fontId="25" fillId="0" borderId="0" xfId="93" applyFont="1" applyFill="1">
      <alignment/>
      <protection/>
    </xf>
    <xf numFmtId="0" fontId="25" fillId="0" borderId="0" xfId="93" applyFont="1">
      <alignment/>
      <protection/>
    </xf>
    <xf numFmtId="0" fontId="2" fillId="0" borderId="0" xfId="93" applyFont="1" applyFill="1" applyAlignment="1">
      <alignment vertical="center" wrapText="1"/>
      <protection/>
    </xf>
    <xf numFmtId="0" fontId="0" fillId="0" borderId="0" xfId="93">
      <alignment/>
      <protection/>
    </xf>
    <xf numFmtId="0" fontId="3" fillId="0" borderId="0" xfId="93" applyFont="1">
      <alignment/>
      <protection/>
    </xf>
    <xf numFmtId="0" fontId="2" fillId="0" borderId="0" xfId="93" applyFont="1" applyFill="1" applyAlignment="1">
      <alignment/>
      <protection/>
    </xf>
    <xf numFmtId="0" fontId="2" fillId="0" borderId="0" xfId="91" applyFont="1" applyAlignment="1">
      <alignment horizontal="left"/>
      <protection/>
    </xf>
    <xf numFmtId="0" fontId="0" fillId="0" borderId="0" xfId="91">
      <alignment/>
      <protection/>
    </xf>
    <xf numFmtId="4" fontId="0" fillId="24" borderId="33" xfId="93" applyNumberFormat="1" applyFont="1" applyFill="1" applyBorder="1" applyAlignment="1">
      <alignment horizontal="center"/>
      <protection/>
    </xf>
    <xf numFmtId="0" fontId="31" fillId="0" borderId="0" xfId="82" applyFont="1" applyAlignment="1">
      <alignment/>
    </xf>
    <xf numFmtId="0" fontId="2" fillId="0" borderId="0" xfId="82" applyFont="1" applyAlignment="1">
      <alignment/>
    </xf>
    <xf numFmtId="0" fontId="2" fillId="0" borderId="0" xfId="93" applyFont="1">
      <alignment/>
      <protection/>
    </xf>
    <xf numFmtId="0" fontId="3" fillId="0" borderId="0" xfId="93" applyFont="1" applyAlignment="1">
      <alignment horizontal="center" vertical="center" wrapText="1"/>
      <protection/>
    </xf>
    <xf numFmtId="0" fontId="3" fillId="0" borderId="0" xfId="82" applyFont="1" applyAlignment="1">
      <alignment/>
    </xf>
    <xf numFmtId="0" fontId="3" fillId="0" borderId="0" xfId="93" applyFont="1" applyAlignment="1">
      <alignment/>
      <protection/>
    </xf>
    <xf numFmtId="0" fontId="3" fillId="0" borderId="11" xfId="82" applyFont="1" applyFill="1" applyBorder="1" applyAlignment="1">
      <alignment horizontal="center" vertical="center" wrapText="1"/>
    </xf>
    <xf numFmtId="0" fontId="3" fillId="0" borderId="14" xfId="82" applyFont="1" applyFill="1" applyBorder="1" applyAlignment="1">
      <alignment horizontal="center" vertical="center" wrapText="1"/>
    </xf>
    <xf numFmtId="0" fontId="3" fillId="0" borderId="10" xfId="82" applyFont="1" applyFill="1" applyBorder="1" applyAlignment="1">
      <alignment horizontal="center" vertical="center" wrapText="1"/>
    </xf>
    <xf numFmtId="0" fontId="2" fillId="0" borderId="17" xfId="82" applyFont="1" applyFill="1" applyBorder="1" applyAlignment="1">
      <alignment/>
    </xf>
    <xf numFmtId="0" fontId="28" fillId="0" borderId="0" xfId="0" applyFont="1" applyFill="1" applyAlignment="1">
      <alignment vertical="center"/>
    </xf>
    <xf numFmtId="0" fontId="3" fillId="0" borderId="0" xfId="82" applyFont="1" applyFill="1" applyAlignment="1">
      <alignment/>
    </xf>
    <xf numFmtId="0" fontId="3" fillId="0" borderId="17" xfId="82" applyFont="1" applyFill="1" applyBorder="1" applyAlignment="1">
      <alignment horizontal="center" vertical="center" wrapText="1"/>
    </xf>
    <xf numFmtId="0" fontId="3" fillId="0" borderId="20" xfId="82" applyFont="1" applyFill="1" applyBorder="1" applyAlignment="1">
      <alignment horizontal="center" vertical="center" wrapText="1"/>
    </xf>
    <xf numFmtId="0" fontId="3" fillId="0" borderId="34" xfId="82" applyFont="1" applyFill="1" applyBorder="1" applyAlignment="1">
      <alignment horizontal="center" vertical="center" wrapText="1"/>
    </xf>
    <xf numFmtId="0" fontId="3" fillId="0" borderId="11" xfId="93" applyFont="1" applyFill="1" applyBorder="1" applyAlignment="1">
      <alignment horizontal="center" vertical="center" wrapText="1"/>
      <protection/>
    </xf>
    <xf numFmtId="0" fontId="3" fillId="0" borderId="14" xfId="93" applyFont="1" applyFill="1" applyBorder="1" applyAlignment="1">
      <alignment horizontal="center" vertical="center" wrapText="1"/>
      <protection/>
    </xf>
    <xf numFmtId="0" fontId="3" fillId="0" borderId="0" xfId="93" applyFont="1" applyFill="1" applyAlignment="1">
      <alignment horizontal="center" vertical="center" wrapText="1"/>
      <protection/>
    </xf>
    <xf numFmtId="4" fontId="32" fillId="0" borderId="0" xfId="93" applyNumberFormat="1" applyFont="1" applyFill="1" applyAlignment="1">
      <alignment horizontal="right"/>
      <protection/>
    </xf>
    <xf numFmtId="0" fontId="3" fillId="0" borderId="0" xfId="93" applyFont="1" applyFill="1" applyAlignment="1">
      <alignment vertical="center" wrapText="1"/>
      <protection/>
    </xf>
    <xf numFmtId="0" fontId="32" fillId="0" borderId="0" xfId="93" applyFont="1" applyFill="1" applyAlignment="1">
      <alignment horizontal="right"/>
      <protection/>
    </xf>
    <xf numFmtId="0" fontId="3" fillId="0" borderId="0" xfId="93" applyFont="1" applyFill="1" applyBorder="1">
      <alignment/>
      <protection/>
    </xf>
    <xf numFmtId="0" fontId="2" fillId="0" borderId="22" xfId="93" applyFont="1" applyFill="1" applyBorder="1" applyAlignment="1">
      <alignment horizontal="center" vertical="center" wrapText="1"/>
      <protection/>
    </xf>
    <xf numFmtId="0" fontId="2" fillId="0" borderId="37" xfId="93" applyFont="1" applyFill="1" applyBorder="1" applyAlignment="1">
      <alignment horizontal="left" vertical="center" wrapText="1"/>
      <protection/>
    </xf>
    <xf numFmtId="0" fontId="33" fillId="0" borderId="0" xfId="93" applyFont="1" applyFill="1" applyAlignment="1">
      <alignment horizontal="right"/>
      <protection/>
    </xf>
    <xf numFmtId="0" fontId="26" fillId="0" borderId="0" xfId="93" applyFont="1" applyFill="1">
      <alignment/>
      <protection/>
    </xf>
    <xf numFmtId="4" fontId="26" fillId="0" borderId="0" xfId="93" applyNumberFormat="1" applyFont="1" applyFill="1">
      <alignment/>
      <protection/>
    </xf>
    <xf numFmtId="0" fontId="2" fillId="0" borderId="16" xfId="93" applyFont="1" applyFill="1" applyBorder="1" applyAlignment="1">
      <alignment horizontal="left" vertical="center" wrapText="1"/>
      <protection/>
    </xf>
    <xf numFmtId="0" fontId="1" fillId="0" borderId="16" xfId="93" applyFont="1" applyFill="1" applyBorder="1" applyAlignment="1">
      <alignment horizontal="center" vertical="center" wrapText="1"/>
      <protection/>
    </xf>
    <xf numFmtId="4" fontId="1" fillId="0" borderId="36" xfId="93" applyNumberFormat="1" applyFont="1" applyFill="1" applyBorder="1" applyAlignment="1">
      <alignment horizontal="center" vertical="center" wrapText="1"/>
      <protection/>
    </xf>
    <xf numFmtId="0" fontId="2" fillId="0" borderId="22" xfId="93" applyFont="1" applyFill="1" applyBorder="1" applyAlignment="1">
      <alignment horizontal="left" vertical="center" wrapText="1"/>
      <protection/>
    </xf>
    <xf numFmtId="0" fontId="26" fillId="0" borderId="0" xfId="93" applyFont="1" applyFill="1">
      <alignment/>
      <protection/>
    </xf>
    <xf numFmtId="0" fontId="26" fillId="0" borderId="0" xfId="90" applyFont="1" applyFill="1">
      <alignment/>
      <protection/>
    </xf>
    <xf numFmtId="0" fontId="2" fillId="0" borderId="12" xfId="93" applyFont="1" applyFill="1" applyBorder="1" applyAlignment="1">
      <alignment horizontal="left" vertical="center" wrapText="1"/>
      <protection/>
    </xf>
    <xf numFmtId="0" fontId="2" fillId="0" borderId="23" xfId="93" applyFont="1" applyFill="1" applyBorder="1" applyAlignment="1">
      <alignment horizontal="left" vertical="center" wrapText="1"/>
      <protection/>
    </xf>
    <xf numFmtId="0" fontId="2" fillId="0" borderId="25" xfId="93" applyFont="1" applyFill="1" applyBorder="1" applyAlignment="1">
      <alignment horizontal="left" vertical="center" wrapText="1"/>
      <protection/>
    </xf>
    <xf numFmtId="0" fontId="32" fillId="0" borderId="0" xfId="93" applyFont="1" applyFill="1">
      <alignment/>
      <protection/>
    </xf>
    <xf numFmtId="0" fontId="26" fillId="0" borderId="0" xfId="90" applyFont="1" applyFill="1">
      <alignment/>
      <protection/>
    </xf>
    <xf numFmtId="0" fontId="26" fillId="0" borderId="0" xfId="90" applyFont="1" applyFill="1" applyBorder="1">
      <alignment/>
      <protection/>
    </xf>
    <xf numFmtId="0" fontId="26" fillId="0" borderId="0" xfId="90" applyFont="1" applyFill="1" applyBorder="1">
      <alignment/>
      <protection/>
    </xf>
    <xf numFmtId="3" fontId="2" fillId="0" borderId="16" xfId="93" applyNumberFormat="1" applyFont="1" applyFill="1" applyBorder="1" applyAlignment="1">
      <alignment horizontal="left" vertical="center" wrapText="1"/>
      <protection/>
    </xf>
    <xf numFmtId="2" fontId="26" fillId="0" borderId="0" xfId="93" applyNumberFormat="1" applyFont="1" applyFill="1">
      <alignment/>
      <protection/>
    </xf>
    <xf numFmtId="0" fontId="2" fillId="0" borderId="16" xfId="93" applyFont="1" applyFill="1" applyBorder="1" applyAlignment="1">
      <alignment vertical="center" wrapText="1"/>
      <protection/>
    </xf>
    <xf numFmtId="0" fontId="2" fillId="0" borderId="23" xfId="93" applyFont="1" applyFill="1" applyBorder="1" applyAlignment="1">
      <alignment vertical="center" wrapText="1"/>
      <protection/>
    </xf>
    <xf numFmtId="0" fontId="2" fillId="0" borderId="30" xfId="93" applyFont="1" applyFill="1" applyBorder="1" applyAlignment="1">
      <alignment horizontal="left" vertical="center" wrapText="1"/>
      <protection/>
    </xf>
    <xf numFmtId="0" fontId="2" fillId="0" borderId="22" xfId="93" applyFont="1" applyFill="1" applyBorder="1" applyAlignment="1">
      <alignment vertical="center" wrapText="1"/>
      <protection/>
    </xf>
    <xf numFmtId="0" fontId="2" fillId="0" borderId="0" xfId="93" applyFont="1" applyFill="1" applyAlignment="1">
      <alignment horizontal="center" vertical="center" wrapText="1"/>
      <protection/>
    </xf>
    <xf numFmtId="49" fontId="2" fillId="0" borderId="16" xfId="90" applyNumberFormat="1" applyFont="1" applyFill="1" applyBorder="1" applyAlignment="1">
      <alignment horizontal="left" vertical="center" wrapText="1"/>
      <protection/>
    </xf>
    <xf numFmtId="3" fontId="2" fillId="0" borderId="23" xfId="90" applyNumberFormat="1" applyFont="1" applyFill="1" applyBorder="1" applyAlignment="1">
      <alignment horizontal="left" vertical="center" wrapText="1"/>
      <protection/>
    </xf>
    <xf numFmtId="0" fontId="2" fillId="0" borderId="16" xfId="90" applyFont="1" applyFill="1" applyBorder="1" applyAlignment="1">
      <alignment vertical="center" wrapText="1"/>
      <protection/>
    </xf>
    <xf numFmtId="3" fontId="2" fillId="0" borderId="13" xfId="90" applyNumberFormat="1" applyFont="1" applyFill="1" applyBorder="1" applyAlignment="1">
      <alignment horizontal="center" vertical="center" wrapText="1"/>
      <protection/>
    </xf>
    <xf numFmtId="4" fontId="3" fillId="0" borderId="16" xfId="90" applyNumberFormat="1" applyFont="1" applyFill="1" applyBorder="1">
      <alignment/>
      <protection/>
    </xf>
    <xf numFmtId="0" fontId="2" fillId="0" borderId="44" xfId="90" applyFont="1" applyFill="1" applyBorder="1" applyAlignment="1">
      <alignment horizontal="center" vertical="center" wrapText="1"/>
      <protection/>
    </xf>
    <xf numFmtId="2" fontId="2" fillId="0" borderId="10" xfId="90" applyNumberFormat="1" applyFont="1" applyFill="1" applyBorder="1" applyAlignment="1">
      <alignment horizontal="center" vertical="center" wrapText="1"/>
      <protection/>
    </xf>
    <xf numFmtId="2" fontId="2" fillId="0" borderId="42" xfId="9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3" fillId="0" borderId="16" xfId="93" applyFont="1" applyFill="1" applyBorder="1">
      <alignment/>
      <protection/>
    </xf>
    <xf numFmtId="0" fontId="2" fillId="25" borderId="25" xfId="93" applyFont="1" applyFill="1" applyBorder="1" applyAlignment="1">
      <alignment vertical="center" wrapText="1"/>
      <protection/>
    </xf>
    <xf numFmtId="0" fontId="2" fillId="25" borderId="16" xfId="93" applyFont="1" applyFill="1" applyBorder="1" applyAlignment="1">
      <alignment horizontal="left" vertical="center" wrapText="1"/>
      <protection/>
    </xf>
    <xf numFmtId="0" fontId="2" fillId="25" borderId="16" xfId="90" applyFont="1" applyFill="1" applyBorder="1" applyAlignment="1">
      <alignment horizontal="left" vertical="center" wrapText="1"/>
      <protection/>
    </xf>
    <xf numFmtId="3" fontId="2" fillId="25" borderId="16" xfId="93" applyNumberFormat="1" applyFont="1" applyFill="1" applyBorder="1" applyAlignment="1">
      <alignment horizontal="left" vertical="center" wrapText="1"/>
      <protection/>
    </xf>
    <xf numFmtId="0" fontId="2" fillId="25" borderId="16" xfId="90" applyFont="1" applyFill="1" applyBorder="1" applyAlignment="1">
      <alignment vertical="center" wrapText="1"/>
      <protection/>
    </xf>
    <xf numFmtId="0" fontId="34" fillId="0" borderId="0" xfId="90" applyFont="1">
      <alignment/>
      <protection/>
    </xf>
    <xf numFmtId="4" fontId="1" fillId="0" borderId="41" xfId="90" applyNumberFormat="1" applyFont="1" applyFill="1" applyBorder="1" applyAlignment="1">
      <alignment horizontal="center" vertical="center" wrapText="1"/>
      <protection/>
    </xf>
    <xf numFmtId="4" fontId="1" fillId="0" borderId="42" xfId="90" applyNumberFormat="1" applyFont="1" applyFill="1" applyBorder="1" applyAlignment="1">
      <alignment horizontal="center" vertical="center" wrapText="1"/>
      <protection/>
    </xf>
    <xf numFmtId="0" fontId="0" fillId="0" borderId="17" xfId="90" applyFont="1" applyFill="1" applyBorder="1">
      <alignment/>
      <protection/>
    </xf>
    <xf numFmtId="0" fontId="0" fillId="0" borderId="20" xfId="90" applyFont="1" applyFill="1" applyBorder="1">
      <alignment/>
      <protection/>
    </xf>
    <xf numFmtId="4" fontId="0" fillId="0" borderId="20" xfId="90" applyNumberFormat="1" applyFont="1" applyFill="1" applyBorder="1">
      <alignment/>
      <protection/>
    </xf>
    <xf numFmtId="4" fontId="0" fillId="0" borderId="21" xfId="90" applyNumberFormat="1" applyFont="1" applyFill="1" applyBorder="1">
      <alignment/>
      <protection/>
    </xf>
    <xf numFmtId="0" fontId="34" fillId="0" borderId="0" xfId="0" applyFont="1" applyFill="1" applyAlignment="1">
      <alignment/>
    </xf>
    <xf numFmtId="0" fontId="0" fillId="0" borderId="0" xfId="90" applyFont="1">
      <alignment/>
      <protection/>
    </xf>
    <xf numFmtId="0" fontId="35" fillId="0" borderId="0" xfId="90" applyFont="1" applyFill="1">
      <alignment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vertical="center" wrapText="1"/>
    </xf>
    <xf numFmtId="0" fontId="35" fillId="0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vertical="center" wrapText="1"/>
    </xf>
    <xf numFmtId="4" fontId="35" fillId="0" borderId="0" xfId="0" applyNumberFormat="1" applyFont="1" applyFill="1" applyAlignment="1">
      <alignment vertical="center" wrapText="1"/>
    </xf>
    <xf numFmtId="0" fontId="34" fillId="0" borderId="0" xfId="90" applyFont="1" applyFill="1">
      <alignment/>
      <protection/>
    </xf>
    <xf numFmtId="0" fontId="34" fillId="0" borderId="0" xfId="90" applyFont="1">
      <alignment/>
      <protection/>
    </xf>
    <xf numFmtId="0" fontId="34" fillId="0" borderId="17" xfId="0" applyFont="1" applyFill="1" applyBorder="1" applyAlignment="1">
      <alignment/>
    </xf>
    <xf numFmtId="0" fontId="34" fillId="0" borderId="20" xfId="0" applyFont="1" applyFill="1" applyBorder="1" applyAlignment="1">
      <alignment/>
    </xf>
    <xf numFmtId="0" fontId="35" fillId="0" borderId="20" xfId="0" applyFont="1" applyFill="1" applyBorder="1" applyAlignment="1">
      <alignment/>
    </xf>
    <xf numFmtId="0" fontId="34" fillId="0" borderId="34" xfId="0" applyFont="1" applyFill="1" applyBorder="1" applyAlignment="1">
      <alignment/>
    </xf>
    <xf numFmtId="198" fontId="35" fillId="0" borderId="21" xfId="0" applyNumberFormat="1" applyFont="1" applyFill="1" applyBorder="1" applyAlignment="1">
      <alignment/>
    </xf>
    <xf numFmtId="193" fontId="0" fillId="0" borderId="30" xfId="0" applyNumberFormat="1" applyFont="1" applyFill="1" applyBorder="1" applyAlignment="1">
      <alignment/>
    </xf>
    <xf numFmtId="193" fontId="0" fillId="0" borderId="22" xfId="0" applyNumberFormat="1" applyFont="1" applyFill="1" applyBorder="1" applyAlignment="1">
      <alignment/>
    </xf>
    <xf numFmtId="193" fontId="1" fillId="0" borderId="20" xfId="0" applyNumberFormat="1" applyFont="1" applyFill="1" applyBorder="1" applyAlignment="1">
      <alignment/>
    </xf>
    <xf numFmtId="193" fontId="0" fillId="0" borderId="20" xfId="0" applyNumberFormat="1" applyFont="1" applyFill="1" applyBorder="1" applyAlignment="1">
      <alignment/>
    </xf>
    <xf numFmtId="193" fontId="0" fillId="0" borderId="34" xfId="0" applyNumberFormat="1" applyFont="1" applyFill="1" applyBorder="1" applyAlignment="1">
      <alignment/>
    </xf>
    <xf numFmtId="193" fontId="1" fillId="0" borderId="2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93" fontId="0" fillId="0" borderId="37" xfId="0" applyNumberFormat="1" applyFont="1" applyFill="1" applyBorder="1" applyAlignment="1">
      <alignment horizontal="center" vertical="center" wrapText="1"/>
    </xf>
    <xf numFmtId="193" fontId="1" fillId="0" borderId="36" xfId="0" applyNumberFormat="1" applyFont="1" applyFill="1" applyBorder="1" applyAlignment="1">
      <alignment horizontal="center" vertical="center" wrapText="1"/>
    </xf>
    <xf numFmtId="193" fontId="0" fillId="0" borderId="37" xfId="0" applyNumberFormat="1" applyFont="1" applyFill="1" applyBorder="1" applyAlignment="1">
      <alignment horizontal="center" vertical="center" wrapText="1"/>
    </xf>
    <xf numFmtId="193" fontId="0" fillId="0" borderId="23" xfId="0" applyNumberFormat="1" applyFont="1" applyFill="1" applyBorder="1" applyAlignment="1">
      <alignment horizontal="center"/>
    </xf>
    <xf numFmtId="193" fontId="1" fillId="0" borderId="19" xfId="0" applyNumberFormat="1" applyFont="1" applyFill="1" applyBorder="1" applyAlignment="1">
      <alignment horizontal="center" vertical="center" wrapText="1"/>
    </xf>
    <xf numFmtId="193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4" fontId="26" fillId="0" borderId="2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0" xfId="82" applyFont="1" applyAlignment="1">
      <alignment/>
    </xf>
    <xf numFmtId="0" fontId="0" fillId="0" borderId="0" xfId="93" applyFont="1">
      <alignment/>
      <protection/>
    </xf>
    <xf numFmtId="4" fontId="3" fillId="0" borderId="0" xfId="93" applyNumberFormat="1" applyFont="1" applyFill="1">
      <alignment/>
      <protection/>
    </xf>
    <xf numFmtId="0" fontId="3" fillId="0" borderId="16" xfId="93" applyFont="1" applyFill="1" applyBorder="1" applyAlignment="1">
      <alignment wrapText="1"/>
      <protection/>
    </xf>
    <xf numFmtId="0" fontId="3" fillId="0" borderId="0" xfId="93" applyFont="1" applyFill="1" applyBorder="1" applyAlignment="1">
      <alignment wrapText="1"/>
      <protection/>
    </xf>
    <xf numFmtId="0" fontId="2" fillId="0" borderId="0" xfId="82" applyFont="1" applyFill="1" applyBorder="1" applyAlignment="1">
      <alignment/>
    </xf>
    <xf numFmtId="0" fontId="2" fillId="0" borderId="0" xfId="93" applyFont="1" applyFill="1" applyBorder="1">
      <alignment/>
      <protection/>
    </xf>
    <xf numFmtId="0" fontId="0" fillId="0" borderId="31" xfId="93" applyFont="1" applyFill="1" applyBorder="1" applyAlignment="1">
      <alignment wrapText="1"/>
      <protection/>
    </xf>
    <xf numFmtId="0" fontId="0" fillId="0" borderId="18" xfId="93" applyFont="1" applyFill="1" applyBorder="1">
      <alignment/>
      <protection/>
    </xf>
    <xf numFmtId="0" fontId="1" fillId="0" borderId="18" xfId="82" applyFont="1" applyFill="1" applyBorder="1" applyAlignment="1">
      <alignment/>
    </xf>
    <xf numFmtId="0" fontId="1" fillId="0" borderId="18" xfId="93" applyFont="1" applyFill="1" applyBorder="1">
      <alignment/>
      <protection/>
    </xf>
    <xf numFmtId="0" fontId="0" fillId="0" borderId="0" xfId="93" applyFont="1" applyFill="1">
      <alignment/>
      <protection/>
    </xf>
    <xf numFmtId="0" fontId="0" fillId="0" borderId="0" xfId="93" applyFont="1">
      <alignment/>
      <protection/>
    </xf>
    <xf numFmtId="4" fontId="24" fillId="0" borderId="18" xfId="93" applyNumberFormat="1" applyFont="1" applyFill="1" applyBorder="1">
      <alignment/>
      <protection/>
    </xf>
    <xf numFmtId="4" fontId="24" fillId="0" borderId="16" xfId="93" applyNumberFormat="1" applyFont="1" applyFill="1" applyBorder="1">
      <alignment/>
      <protection/>
    </xf>
    <xf numFmtId="0" fontId="3" fillId="0" borderId="12" xfId="93" applyFont="1" applyFill="1" applyBorder="1" applyAlignment="1">
      <alignment horizontal="center" vertical="center" wrapText="1"/>
      <protection/>
    </xf>
    <xf numFmtId="0" fontId="3" fillId="0" borderId="12" xfId="82" applyFont="1" applyFill="1" applyBorder="1" applyAlignment="1">
      <alignment horizontal="center" vertical="center" wrapText="1"/>
    </xf>
    <xf numFmtId="0" fontId="3" fillId="0" borderId="13" xfId="82" applyFont="1" applyFill="1" applyBorder="1" applyAlignment="1">
      <alignment horizontal="center" vertical="center" wrapText="1"/>
    </xf>
    <xf numFmtId="0" fontId="1" fillId="0" borderId="16" xfId="82" applyFont="1" applyFill="1" applyBorder="1" applyAlignment="1">
      <alignment/>
    </xf>
    <xf numFmtId="0" fontId="1" fillId="0" borderId="16" xfId="93" applyFont="1" applyFill="1" applyBorder="1">
      <alignment/>
      <protection/>
    </xf>
    <xf numFmtId="4" fontId="1" fillId="0" borderId="16" xfId="93" applyNumberFormat="1" applyFont="1" applyFill="1" applyBorder="1">
      <alignment/>
      <protection/>
    </xf>
    <xf numFmtId="0" fontId="1" fillId="0" borderId="0" xfId="93" applyFont="1" applyFill="1" applyAlignment="1">
      <alignment horizontal="left" vertical="center" wrapText="1"/>
      <protection/>
    </xf>
    <xf numFmtId="0" fontId="1" fillId="0" borderId="22" xfId="93" applyFont="1" applyFill="1" applyBorder="1" applyAlignment="1">
      <alignment horizontal="center" vertical="center" wrapText="1"/>
      <protection/>
    </xf>
    <xf numFmtId="0" fontId="1" fillId="0" borderId="37" xfId="93" applyFont="1" applyFill="1" applyBorder="1" applyAlignment="1">
      <alignment horizontal="center" vertical="center" wrapText="1"/>
      <protection/>
    </xf>
    <xf numFmtId="49" fontId="1" fillId="0" borderId="16" xfId="90" applyNumberFormat="1" applyFont="1" applyFill="1" applyBorder="1" applyAlignment="1">
      <alignment horizontal="center" vertical="center" wrapText="1"/>
      <protection/>
    </xf>
    <xf numFmtId="3" fontId="1" fillId="25" borderId="16" xfId="93" applyNumberFormat="1" applyFont="1" applyFill="1" applyBorder="1" applyAlignment="1">
      <alignment horizontal="center" vertical="center" wrapText="1"/>
      <protection/>
    </xf>
    <xf numFmtId="0" fontId="1" fillId="0" borderId="16" xfId="90" applyFont="1" applyFill="1" applyBorder="1" applyAlignment="1">
      <alignment horizontal="center" vertical="center" wrapText="1"/>
      <protection/>
    </xf>
    <xf numFmtId="0" fontId="1" fillId="0" borderId="41" xfId="93" applyFont="1" applyFill="1" applyBorder="1" applyAlignment="1">
      <alignment horizontal="center" vertical="center" wrapText="1"/>
      <protection/>
    </xf>
    <xf numFmtId="1" fontId="1" fillId="0" borderId="16" xfId="93" applyNumberFormat="1" applyFont="1" applyFill="1" applyBorder="1" applyAlignment="1">
      <alignment horizontal="center" vertical="center" wrapText="1"/>
      <protection/>
    </xf>
    <xf numFmtId="1" fontId="1" fillId="25" borderId="16" xfId="93" applyNumberFormat="1" applyFont="1" applyFill="1" applyBorder="1" applyAlignment="1">
      <alignment horizontal="center" vertical="center" wrapText="1"/>
      <protection/>
    </xf>
    <xf numFmtId="0" fontId="1" fillId="25" borderId="16" xfId="93" applyFont="1" applyFill="1" applyBorder="1" applyAlignment="1">
      <alignment horizontal="center" vertical="center" wrapText="1"/>
      <protection/>
    </xf>
    <xf numFmtId="0" fontId="1" fillId="25" borderId="16" xfId="90" applyFont="1" applyFill="1" applyBorder="1" applyAlignment="1">
      <alignment horizontal="center" vertical="center" wrapText="1"/>
      <protection/>
    </xf>
    <xf numFmtId="3" fontId="1" fillId="0" borderId="16" xfId="93" applyNumberFormat="1" applyFont="1" applyFill="1" applyBorder="1" applyAlignment="1">
      <alignment horizontal="center" vertical="center" wrapText="1"/>
      <protection/>
    </xf>
    <xf numFmtId="3" fontId="1" fillId="0" borderId="16" xfId="93" applyNumberFormat="1" applyFont="1" applyFill="1" applyBorder="1" applyAlignment="1">
      <alignment horizontal="center"/>
      <protection/>
    </xf>
    <xf numFmtId="0" fontId="1" fillId="0" borderId="16" xfId="93" applyFont="1" applyFill="1" applyBorder="1" applyAlignment="1">
      <alignment horizontal="center"/>
      <protection/>
    </xf>
    <xf numFmtId="0" fontId="1" fillId="0" borderId="0" xfId="93" applyFont="1" applyFill="1" applyBorder="1" applyAlignment="1">
      <alignment vertical="center" wrapText="1"/>
      <protection/>
    </xf>
    <xf numFmtId="0" fontId="1" fillId="25" borderId="16" xfId="90" applyFont="1" applyFill="1" applyBorder="1" applyAlignment="1">
      <alignment horizontal="left" vertical="center" wrapText="1"/>
      <protection/>
    </xf>
    <xf numFmtId="0" fontId="1" fillId="0" borderId="16" xfId="90" applyFont="1" applyFill="1" applyBorder="1" applyAlignment="1">
      <alignment horizontal="left" vertical="center" wrapText="1"/>
      <protection/>
    </xf>
    <xf numFmtId="0" fontId="1" fillId="0" borderId="0" xfId="93" applyFont="1" applyFill="1" applyAlignment="1">
      <alignment vertical="center" wrapText="1"/>
      <protection/>
    </xf>
    <xf numFmtId="0" fontId="1" fillId="0" borderId="38" xfId="93" applyFont="1" applyFill="1" applyBorder="1" applyAlignment="1">
      <alignment horizontal="center" vertical="center" wrapText="1"/>
      <protection/>
    </xf>
    <xf numFmtId="4" fontId="1" fillId="0" borderId="16" xfId="90" applyNumberFormat="1" applyFont="1" applyFill="1" applyBorder="1" applyAlignment="1">
      <alignment horizontal="center" vertical="center" wrapText="1"/>
      <protection/>
    </xf>
    <xf numFmtId="4" fontId="1" fillId="25" borderId="32" xfId="93" applyNumberFormat="1" applyFont="1" applyFill="1" applyBorder="1" applyAlignment="1">
      <alignment horizontal="center" vertical="center" wrapText="1"/>
      <protection/>
    </xf>
    <xf numFmtId="4" fontId="1" fillId="0" borderId="32" xfId="93" applyNumberFormat="1" applyFont="1" applyFill="1" applyBorder="1" applyAlignment="1">
      <alignment horizontal="center" vertical="center" wrapText="1"/>
      <protection/>
    </xf>
    <xf numFmtId="0" fontId="1" fillId="0" borderId="42" xfId="93" applyFont="1" applyFill="1" applyBorder="1" applyAlignment="1">
      <alignment horizontal="center" vertical="center" wrapText="1"/>
      <protection/>
    </xf>
    <xf numFmtId="0" fontId="1" fillId="0" borderId="32" xfId="93" applyFont="1" applyFill="1" applyBorder="1" applyAlignment="1">
      <alignment horizontal="center" vertical="center" wrapText="1"/>
      <protection/>
    </xf>
    <xf numFmtId="4" fontId="1" fillId="25" borderId="16" xfId="90" applyNumberFormat="1" applyFont="1" applyFill="1" applyBorder="1" applyAlignment="1">
      <alignment horizontal="center" vertical="center" wrapText="1"/>
      <protection/>
    </xf>
    <xf numFmtId="4" fontId="1" fillId="0" borderId="32" xfId="93" applyNumberFormat="1" applyFont="1" applyFill="1" applyBorder="1" applyAlignment="1">
      <alignment horizontal="center"/>
      <protection/>
    </xf>
    <xf numFmtId="0" fontId="1" fillId="0" borderId="27" xfId="93" applyFont="1" applyFill="1" applyBorder="1" applyAlignment="1">
      <alignment horizontal="left" vertical="center" wrapText="1"/>
      <protection/>
    </xf>
    <xf numFmtId="4" fontId="1" fillId="0" borderId="32" xfId="93" applyNumberFormat="1" applyFont="1" applyFill="1" applyBorder="1" applyAlignment="1">
      <alignment horizontal="center" vertical="center"/>
      <protection/>
    </xf>
    <xf numFmtId="4" fontId="1" fillId="0" borderId="38" xfId="93" applyNumberFormat="1" applyFont="1" applyFill="1" applyBorder="1" applyAlignment="1">
      <alignment horizontal="center" vertical="center" wrapText="1"/>
      <protection/>
    </xf>
    <xf numFmtId="4" fontId="1" fillId="0" borderId="16" xfId="90" applyNumberFormat="1" applyFont="1" applyFill="1" applyBorder="1" applyAlignment="1">
      <alignment horizontal="left" vertical="center" wrapText="1"/>
      <protection/>
    </xf>
    <xf numFmtId="0" fontId="1" fillId="0" borderId="17" xfId="90" applyFont="1" applyFill="1" applyBorder="1">
      <alignment/>
      <protection/>
    </xf>
    <xf numFmtId="4" fontId="0" fillId="0" borderId="20" xfId="90" applyNumberFormat="1" applyFont="1" applyFill="1" applyBorder="1" applyAlignment="1">
      <alignment horizontal="center" vertical="center" wrapText="1"/>
      <protection/>
    </xf>
    <xf numFmtId="0" fontId="0" fillId="0" borderId="0" xfId="90" applyFont="1" applyFill="1">
      <alignment/>
      <protection/>
    </xf>
    <xf numFmtId="0" fontId="36" fillId="0" borderId="17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4" fontId="36" fillId="0" borderId="2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4" fontId="36" fillId="0" borderId="20" xfId="0" applyNumberFormat="1" applyFont="1" applyFill="1" applyBorder="1" applyAlignment="1">
      <alignment horizontal="center" vertical="center" wrapText="1"/>
    </xf>
    <xf numFmtId="0" fontId="2" fillId="0" borderId="0" xfId="90" applyFont="1" applyFill="1" applyBorder="1" applyAlignment="1">
      <alignment horizontal="left" vertical="center" wrapText="1"/>
      <protection/>
    </xf>
    <xf numFmtId="0" fontId="1" fillId="0" borderId="0" xfId="90" applyFont="1" applyFill="1" applyBorder="1" applyAlignment="1">
      <alignment horizontal="left" vertical="center" wrapText="1"/>
      <protection/>
    </xf>
    <xf numFmtId="0" fontId="2" fillId="0" borderId="0" xfId="90" applyFont="1" applyFill="1" applyBorder="1" applyAlignment="1">
      <alignment vertical="center" wrapText="1"/>
      <protection/>
    </xf>
    <xf numFmtId="4" fontId="1" fillId="0" borderId="0" xfId="90" applyNumberFormat="1" applyFont="1" applyFill="1" applyBorder="1" applyAlignment="1">
      <alignment horizontal="left" vertical="center" wrapText="1"/>
      <protection/>
    </xf>
    <xf numFmtId="0" fontId="2" fillId="0" borderId="0" xfId="90" applyFont="1" applyFill="1" applyBorder="1" applyAlignment="1">
      <alignment horizontal="left" vertical="center" wrapText="1"/>
      <protection/>
    </xf>
    <xf numFmtId="0" fontId="2" fillId="0" borderId="24" xfId="93" applyFont="1" applyFill="1" applyBorder="1" applyAlignment="1">
      <alignment horizontal="center" vertical="center" wrapText="1"/>
      <protection/>
    </xf>
    <xf numFmtId="4" fontId="1" fillId="25" borderId="16" xfId="90" applyNumberFormat="1" applyFont="1" applyFill="1" applyBorder="1" applyAlignment="1">
      <alignment horizontal="right" vertical="center" wrapText="1"/>
      <protection/>
    </xf>
    <xf numFmtId="0" fontId="2" fillId="0" borderId="0" xfId="89" applyFont="1" applyFill="1">
      <alignment/>
      <protection/>
    </xf>
    <xf numFmtId="3" fontId="3" fillId="0" borderId="45" xfId="89" applyNumberFormat="1" applyFont="1" applyFill="1" applyBorder="1" applyAlignment="1">
      <alignment horizontal="center" vertical="center" wrapText="1"/>
      <protection/>
    </xf>
    <xf numFmtId="3" fontId="3" fillId="0" borderId="46" xfId="89" applyNumberFormat="1" applyFont="1" applyFill="1" applyBorder="1" applyAlignment="1">
      <alignment horizontal="center" vertical="center" wrapText="1"/>
      <protection/>
    </xf>
    <xf numFmtId="0" fontId="3" fillId="0" borderId="0" xfId="89" applyFont="1" applyFill="1" applyAlignment="1">
      <alignment horizontal="center"/>
      <protection/>
    </xf>
    <xf numFmtId="0" fontId="3" fillId="0" borderId="0" xfId="89" applyFont="1" applyAlignment="1">
      <alignment horizontal="center"/>
      <protection/>
    </xf>
    <xf numFmtId="3" fontId="3" fillId="0" borderId="11" xfId="89" applyNumberFormat="1" applyFont="1" applyFill="1" applyBorder="1" applyAlignment="1">
      <alignment horizontal="center" vertical="center" wrapText="1"/>
      <protection/>
    </xf>
    <xf numFmtId="3" fontId="3" fillId="0" borderId="14" xfId="89" applyNumberFormat="1" applyFont="1" applyFill="1" applyBorder="1" applyAlignment="1">
      <alignment horizontal="center" vertical="center" wrapText="1"/>
      <protection/>
    </xf>
    <xf numFmtId="0" fontId="3" fillId="0" borderId="14" xfId="89" applyFont="1" applyFill="1" applyBorder="1" applyAlignment="1">
      <alignment horizontal="center" vertical="center" wrapText="1"/>
      <protection/>
    </xf>
    <xf numFmtId="0" fontId="3" fillId="0" borderId="10" xfId="89" applyFont="1" applyFill="1" applyBorder="1" applyAlignment="1">
      <alignment horizontal="center" vertical="center" wrapText="1"/>
      <protection/>
    </xf>
    <xf numFmtId="0" fontId="3" fillId="0" borderId="0" xfId="89" applyFont="1" applyFill="1" applyAlignment="1">
      <alignment horizontal="center" vertical="center" wrapText="1"/>
      <protection/>
    </xf>
    <xf numFmtId="0" fontId="3" fillId="0" borderId="0" xfId="89" applyFont="1" applyAlignment="1">
      <alignment horizontal="center" vertical="center" wrapText="1"/>
      <protection/>
    </xf>
    <xf numFmtId="3" fontId="3" fillId="0" borderId="47" xfId="89" applyNumberFormat="1" applyFont="1" applyFill="1" applyBorder="1" applyAlignment="1">
      <alignment horizontal="left"/>
      <protection/>
    </xf>
    <xf numFmtId="3" fontId="3" fillId="0" borderId="48" xfId="89" applyNumberFormat="1" applyFont="1" applyFill="1" applyBorder="1" applyAlignment="1">
      <alignment horizontal="left"/>
      <protection/>
    </xf>
    <xf numFmtId="4" fontId="3" fillId="0" borderId="48" xfId="89" applyNumberFormat="1" applyFont="1" applyFill="1" applyBorder="1" applyAlignment="1">
      <alignment horizontal="right"/>
      <protection/>
    </xf>
    <xf numFmtId="4" fontId="3" fillId="0" borderId="49" xfId="89" applyNumberFormat="1" applyFont="1" applyFill="1" applyBorder="1">
      <alignment/>
      <protection/>
    </xf>
    <xf numFmtId="0" fontId="0" fillId="0" borderId="0" xfId="89" applyFont="1" applyFill="1">
      <alignment/>
      <protection/>
    </xf>
    <xf numFmtId="0" fontId="0" fillId="0" borderId="0" xfId="89" applyFont="1">
      <alignment/>
      <protection/>
    </xf>
    <xf numFmtId="0" fontId="3" fillId="0" borderId="11" xfId="89" applyFont="1" applyFill="1" applyBorder="1" applyAlignment="1">
      <alignment horizontal="center" vertical="center" wrapText="1"/>
      <protection/>
    </xf>
    <xf numFmtId="0" fontId="28" fillId="0" borderId="0" xfId="89" applyFont="1" applyFill="1">
      <alignment/>
      <protection/>
    </xf>
    <xf numFmtId="4" fontId="0" fillId="0" borderId="0" xfId="89" applyNumberFormat="1" applyFont="1" applyFill="1">
      <alignment/>
      <protection/>
    </xf>
    <xf numFmtId="2" fontId="0" fillId="0" borderId="0" xfId="89" applyNumberFormat="1" applyFill="1">
      <alignment/>
      <protection/>
    </xf>
    <xf numFmtId="4" fontId="0" fillId="0" borderId="0" xfId="89" applyNumberFormat="1" applyFill="1">
      <alignment/>
      <protection/>
    </xf>
    <xf numFmtId="4" fontId="25" fillId="0" borderId="47" xfId="89" applyNumberFormat="1" applyFont="1" applyFill="1" applyBorder="1" applyAlignment="1">
      <alignment horizontal="right" vertical="center" wrapText="1"/>
      <protection/>
    </xf>
    <xf numFmtId="4" fontId="25" fillId="0" borderId="48" xfId="89" applyNumberFormat="1" applyFont="1" applyFill="1" applyBorder="1" applyAlignment="1">
      <alignment horizontal="right" vertical="center" wrapText="1"/>
      <protection/>
    </xf>
    <xf numFmtId="0" fontId="25" fillId="0" borderId="0" xfId="89" applyFont="1" applyFill="1">
      <alignment/>
      <protection/>
    </xf>
    <xf numFmtId="0" fontId="25" fillId="0" borderId="0" xfId="89" applyFont="1">
      <alignment/>
      <protection/>
    </xf>
    <xf numFmtId="4" fontId="37" fillId="0" borderId="37" xfId="0" applyNumberFormat="1" applyFont="1" applyFill="1" applyBorder="1" applyAlignment="1">
      <alignment horizontal="right" vertical="center" wrapText="1"/>
    </xf>
    <xf numFmtId="4" fontId="37" fillId="0" borderId="23" xfId="0" applyNumberFormat="1" applyFont="1" applyFill="1" applyBorder="1" applyAlignment="1">
      <alignment horizontal="right" vertical="center" wrapText="1"/>
    </xf>
    <xf numFmtId="4" fontId="37" fillId="0" borderId="14" xfId="0" applyNumberFormat="1" applyFont="1" applyFill="1" applyBorder="1" applyAlignment="1">
      <alignment horizontal="right" vertical="center" wrapText="1"/>
    </xf>
    <xf numFmtId="4" fontId="0" fillId="0" borderId="37" xfId="0" applyNumberFormat="1" applyFont="1" applyFill="1" applyBorder="1" applyAlignment="1">
      <alignment horizontal="right" vertical="center"/>
    </xf>
    <xf numFmtId="4" fontId="0" fillId="0" borderId="36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3" fontId="2" fillId="0" borderId="50" xfId="0" applyNumberFormat="1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2" fillId="0" borderId="37" xfId="0" applyNumberFormat="1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/>
    </xf>
    <xf numFmtId="3" fontId="2" fillId="26" borderId="51" xfId="0" applyNumberFormat="1" applyFont="1" applyFill="1" applyBorder="1" applyAlignment="1">
      <alignment vertical="center" wrapText="1"/>
    </xf>
    <xf numFmtId="3" fontId="2" fillId="0" borderId="54" xfId="0" applyNumberFormat="1" applyFont="1" applyFill="1" applyBorder="1" applyAlignment="1">
      <alignment horizontal="center" vertical="center" wrapText="1"/>
    </xf>
    <xf numFmtId="3" fontId="2" fillId="26" borderId="55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left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3" fontId="2" fillId="26" borderId="25" xfId="0" applyNumberFormat="1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 vertical="center" wrapText="1"/>
    </xf>
    <xf numFmtId="3" fontId="2" fillId="26" borderId="16" xfId="0" applyNumberFormat="1" applyFont="1" applyFill="1" applyBorder="1" applyAlignment="1">
      <alignment horizontal="left" vertical="center" wrapText="1"/>
    </xf>
    <xf numFmtId="4" fontId="2" fillId="26" borderId="16" xfId="0" applyNumberFormat="1" applyFont="1" applyFill="1" applyBorder="1" applyAlignment="1">
      <alignment horizontal="center"/>
    </xf>
    <xf numFmtId="4" fontId="2" fillId="26" borderId="1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2" fillId="0" borderId="0" xfId="90" applyFont="1" applyFill="1" applyAlignment="1">
      <alignment vertical="top"/>
      <protection/>
    </xf>
    <xf numFmtId="0" fontId="3" fillId="0" borderId="0" xfId="90" applyFont="1" applyFill="1" applyBorder="1">
      <alignment/>
      <protection/>
    </xf>
    <xf numFmtId="3" fontId="2" fillId="0" borderId="17" xfId="90" applyNumberFormat="1" applyFont="1" applyFill="1" applyBorder="1" applyAlignment="1">
      <alignment horizontal="center" vertical="center" wrapText="1"/>
      <protection/>
    </xf>
    <xf numFmtId="3" fontId="2" fillId="0" borderId="20" xfId="90" applyNumberFormat="1" applyFont="1" applyFill="1" applyBorder="1" applyAlignment="1">
      <alignment horizontal="center" vertical="center" wrapText="1"/>
      <protection/>
    </xf>
    <xf numFmtId="3" fontId="2" fillId="0" borderId="34" xfId="90" applyNumberFormat="1" applyFont="1" applyFill="1" applyBorder="1" applyAlignment="1">
      <alignment horizontal="center" vertical="center" wrapText="1"/>
      <protection/>
    </xf>
    <xf numFmtId="3" fontId="2" fillId="0" borderId="37" xfId="90" applyNumberFormat="1" applyFont="1" applyFill="1" applyBorder="1" applyAlignment="1">
      <alignment horizontal="center" vertical="center" wrapText="1"/>
      <protection/>
    </xf>
    <xf numFmtId="3" fontId="2" fillId="0" borderId="11" xfId="90" applyNumberFormat="1" applyFont="1" applyFill="1" applyBorder="1" applyAlignment="1">
      <alignment horizontal="center" vertical="center" wrapText="1"/>
      <protection/>
    </xf>
    <xf numFmtId="3" fontId="2" fillId="0" borderId="14" xfId="90" applyNumberFormat="1" applyFont="1" applyFill="1" applyBorder="1" applyAlignment="1">
      <alignment horizontal="center" vertical="center" wrapText="1"/>
      <protection/>
    </xf>
    <xf numFmtId="3" fontId="2" fillId="0" borderId="28" xfId="90" applyNumberFormat="1" applyFont="1" applyFill="1" applyBorder="1" applyAlignment="1">
      <alignment horizontal="center" vertical="center" wrapText="1"/>
      <protection/>
    </xf>
    <xf numFmtId="0" fontId="2" fillId="26" borderId="16" xfId="93" applyFont="1" applyFill="1" applyBorder="1" applyAlignment="1">
      <alignment horizontal="left" vertical="center" wrapText="1"/>
      <protection/>
    </xf>
    <xf numFmtId="3" fontId="2" fillId="0" borderId="16" xfId="93" applyNumberFormat="1" applyFont="1" applyFill="1" applyBorder="1" applyAlignment="1">
      <alignment horizontal="center" vertical="center" wrapText="1"/>
      <protection/>
    </xf>
    <xf numFmtId="4" fontId="2" fillId="0" borderId="32" xfId="93" applyNumberFormat="1" applyFont="1" applyFill="1" applyBorder="1" applyAlignment="1">
      <alignment horizontal="center" vertical="center" wrapText="1"/>
      <protection/>
    </xf>
    <xf numFmtId="3" fontId="2" fillId="26" borderId="16" xfId="93" applyNumberFormat="1" applyFont="1" applyFill="1" applyBorder="1" applyAlignment="1">
      <alignment horizontal="left" vertical="center" wrapText="1"/>
      <protection/>
    </xf>
    <xf numFmtId="3" fontId="2" fillId="0" borderId="46" xfId="89" applyNumberFormat="1" applyFont="1" applyFill="1" applyBorder="1" applyAlignment="1">
      <alignment horizontal="left" vertical="center" wrapText="1"/>
      <protection/>
    </xf>
    <xf numFmtId="0" fontId="2" fillId="0" borderId="16" xfId="93" applyFont="1" applyFill="1" applyBorder="1" applyAlignment="1">
      <alignment horizontal="center" vertical="center" wrapText="1"/>
      <protection/>
    </xf>
    <xf numFmtId="3" fontId="2" fillId="0" borderId="16" xfId="93" applyNumberFormat="1" applyFont="1" applyFill="1" applyBorder="1" applyAlignment="1">
      <alignment horizontal="left" vertical="center" wrapText="1"/>
      <protection/>
    </xf>
    <xf numFmtId="4" fontId="2" fillId="0" borderId="32" xfId="93" applyNumberFormat="1" applyFont="1" applyFill="1" applyBorder="1" applyAlignment="1">
      <alignment horizontal="center" vertical="center" wrapText="1"/>
      <protection/>
    </xf>
    <xf numFmtId="3" fontId="2" fillId="26" borderId="23" xfId="90" applyNumberFormat="1" applyFont="1" applyFill="1" applyBorder="1" applyAlignment="1">
      <alignment horizontal="left" vertical="center" wrapText="1"/>
      <protection/>
    </xf>
    <xf numFmtId="0" fontId="2" fillId="0" borderId="16" xfId="93" applyFont="1" applyFill="1" applyBorder="1" applyAlignment="1">
      <alignment horizontal="center" vertical="center" wrapText="1"/>
      <protection/>
    </xf>
    <xf numFmtId="0" fontId="2" fillId="26" borderId="16" xfId="93" applyFont="1" applyFill="1" applyBorder="1" applyAlignment="1">
      <alignment vertical="center" wrapText="1"/>
      <protection/>
    </xf>
    <xf numFmtId="1" fontId="3" fillId="25" borderId="14" xfId="0" applyNumberFormat="1" applyFont="1" applyFill="1" applyBorder="1" applyAlignment="1">
      <alignment horizontal="center"/>
    </xf>
    <xf numFmtId="0" fontId="3" fillId="25" borderId="16" xfId="0" applyFont="1" applyFill="1" applyBorder="1" applyAlignment="1">
      <alignment horizontal="center"/>
    </xf>
    <xf numFmtId="4" fontId="3" fillId="25" borderId="20" xfId="0" applyNumberFormat="1" applyFont="1" applyFill="1" applyBorder="1" applyAlignment="1">
      <alignment horizontal="center"/>
    </xf>
    <xf numFmtId="4" fontId="2" fillId="25" borderId="34" xfId="0" applyNumberFormat="1" applyFont="1" applyFill="1" applyBorder="1" applyAlignment="1">
      <alignment horizontal="center"/>
    </xf>
    <xf numFmtId="3" fontId="2" fillId="25" borderId="20" xfId="0" applyNumberFormat="1" applyFont="1" applyFill="1" applyBorder="1" applyAlignment="1">
      <alignment horizontal="center" vertical="center" wrapText="1"/>
    </xf>
    <xf numFmtId="4" fontId="2" fillId="25" borderId="20" xfId="0" applyNumberFormat="1" applyFont="1" applyFill="1" applyBorder="1" applyAlignment="1">
      <alignment horizontal="center" vertical="center" wrapText="1"/>
    </xf>
    <xf numFmtId="3" fontId="2" fillId="25" borderId="25" xfId="0" applyNumberFormat="1" applyFont="1" applyFill="1" applyBorder="1" applyAlignment="1">
      <alignment horizontal="left" vertical="center" wrapText="1"/>
    </xf>
    <xf numFmtId="4" fontId="2" fillId="25" borderId="16" xfId="0" applyNumberFormat="1" applyFont="1" applyFill="1" applyBorder="1" applyAlignment="1">
      <alignment horizontal="center" vertical="center" wrapText="1"/>
    </xf>
    <xf numFmtId="4" fontId="2" fillId="25" borderId="36" xfId="0" applyNumberFormat="1" applyFont="1" applyFill="1" applyBorder="1" applyAlignment="1">
      <alignment horizontal="center" vertical="center" wrapText="1"/>
    </xf>
    <xf numFmtId="0" fontId="2" fillId="0" borderId="0" xfId="93" applyFont="1" applyFill="1" applyAlignment="1">
      <alignment wrapText="1"/>
      <protection/>
    </xf>
    <xf numFmtId="0" fontId="3" fillId="0" borderId="0" xfId="93" applyFont="1" applyAlignment="1">
      <alignment wrapText="1"/>
      <protection/>
    </xf>
    <xf numFmtId="4" fontId="2" fillId="0" borderId="17" xfId="82" applyNumberFormat="1" applyFont="1" applyFill="1" applyBorder="1" applyAlignment="1">
      <alignment/>
    </xf>
    <xf numFmtId="0" fontId="0" fillId="0" borderId="17" xfId="90" applyFont="1" applyFill="1" applyBorder="1" applyAlignment="1">
      <alignment horizontal="center"/>
      <protection/>
    </xf>
    <xf numFmtId="0" fontId="0" fillId="0" borderId="20" xfId="90" applyFont="1" applyFill="1" applyBorder="1" applyAlignment="1">
      <alignment horizontal="center"/>
      <protection/>
    </xf>
    <xf numFmtId="4" fontId="0" fillId="0" borderId="20" xfId="90" applyNumberFormat="1" applyFont="1" applyFill="1" applyBorder="1" applyAlignment="1">
      <alignment horizontal="center"/>
      <protection/>
    </xf>
    <xf numFmtId="4" fontId="0" fillId="0" borderId="20" xfId="90" applyNumberFormat="1" applyFont="1" applyFill="1" applyBorder="1">
      <alignment/>
      <protection/>
    </xf>
    <xf numFmtId="4" fontId="0" fillId="0" borderId="34" xfId="90" applyNumberFormat="1" applyFont="1" applyFill="1" applyBorder="1">
      <alignment/>
      <protection/>
    </xf>
    <xf numFmtId="3" fontId="1" fillId="0" borderId="17" xfId="0" applyNumberFormat="1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3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1" xfId="0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2" fillId="0" borderId="40" xfId="90" applyNumberFormat="1" applyFont="1" applyFill="1" applyBorder="1" applyAlignment="1">
      <alignment horizontal="center" vertical="center" wrapText="1"/>
      <protection/>
    </xf>
    <xf numFmtId="3" fontId="2" fillId="0" borderId="41" xfId="90" applyNumberFormat="1" applyFont="1" applyFill="1" applyBorder="1" applyAlignment="1">
      <alignment horizontal="center" vertical="center" wrapText="1"/>
      <protection/>
    </xf>
    <xf numFmtId="3" fontId="2" fillId="0" borderId="42" xfId="90" applyNumberFormat="1" applyFont="1" applyFill="1" applyBorder="1" applyAlignment="1">
      <alignment horizontal="center" vertical="center" wrapText="1"/>
      <protection/>
    </xf>
    <xf numFmtId="3" fontId="2" fillId="0" borderId="32" xfId="90" applyNumberFormat="1" applyFont="1" applyFill="1" applyBorder="1" applyAlignment="1">
      <alignment horizontal="center" vertical="center" wrapText="1"/>
      <protection/>
    </xf>
    <xf numFmtId="49" fontId="2" fillId="0" borderId="40" xfId="90" applyNumberFormat="1" applyFont="1" applyBorder="1" applyAlignment="1">
      <alignment horizontal="center" vertical="center" wrapText="1"/>
      <protection/>
    </xf>
    <xf numFmtId="49" fontId="2" fillId="0" borderId="41" xfId="90" applyNumberFormat="1" applyFont="1" applyBorder="1" applyAlignment="1">
      <alignment horizontal="center" vertical="center" wrapText="1"/>
      <protection/>
    </xf>
    <xf numFmtId="0" fontId="1" fillId="0" borderId="0" xfId="90" applyFont="1" applyFill="1" applyAlignment="1">
      <alignment horizontal="left" vertical="center" wrapText="1"/>
      <protection/>
    </xf>
    <xf numFmtId="49" fontId="2" fillId="0" borderId="42" xfId="90" applyNumberFormat="1" applyFont="1" applyBorder="1" applyAlignment="1">
      <alignment horizontal="center" vertical="center" wrapText="1"/>
      <protection/>
    </xf>
    <xf numFmtId="49" fontId="2" fillId="0" borderId="27" xfId="90" applyNumberFormat="1" applyFont="1" applyBorder="1" applyAlignment="1">
      <alignment horizontal="center" vertical="center" wrapText="1"/>
      <protection/>
    </xf>
    <xf numFmtId="3" fontId="2" fillId="0" borderId="40" xfId="0" applyNumberFormat="1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3" fontId="3" fillId="0" borderId="46" xfId="89" applyNumberFormat="1" applyFont="1" applyFill="1" applyBorder="1" applyAlignment="1">
      <alignment horizontal="center" vertical="center" wrapText="1"/>
      <protection/>
    </xf>
    <xf numFmtId="3" fontId="3" fillId="0" borderId="59" xfId="89" applyNumberFormat="1" applyFont="1" applyFill="1" applyBorder="1" applyAlignment="1">
      <alignment horizontal="center" vertical="center" wrapText="1"/>
      <protection/>
    </xf>
    <xf numFmtId="3" fontId="3" fillId="0" borderId="42" xfId="89" applyNumberFormat="1" applyFont="1" applyFill="1" applyBorder="1" applyAlignment="1">
      <alignment horizontal="center" vertical="center" wrapText="1"/>
      <protection/>
    </xf>
    <xf numFmtId="3" fontId="3" fillId="0" borderId="32" xfId="89" applyNumberFormat="1" applyFont="1" applyFill="1" applyBorder="1" applyAlignment="1">
      <alignment horizontal="center" vertical="center" wrapText="1"/>
      <protection/>
    </xf>
    <xf numFmtId="3" fontId="3" fillId="0" borderId="60" xfId="89" applyNumberFormat="1" applyFont="1" applyFill="1" applyBorder="1" applyAlignment="1">
      <alignment horizontal="center" vertical="center" wrapText="1"/>
      <protection/>
    </xf>
    <xf numFmtId="3" fontId="3" fillId="0" borderId="25" xfId="89" applyNumberFormat="1" applyFont="1" applyFill="1" applyBorder="1" applyAlignment="1">
      <alignment horizontal="center" vertical="center" wrapText="1"/>
      <protection/>
    </xf>
    <xf numFmtId="0" fontId="28" fillId="0" borderId="33" xfId="0" applyFont="1" applyFill="1" applyBorder="1" applyAlignment="1">
      <alignment horizontal="left" vertical="center" wrapText="1"/>
    </xf>
    <xf numFmtId="0" fontId="2" fillId="0" borderId="0" xfId="90" applyFont="1" applyFill="1" applyAlignment="1">
      <alignment horizontal="left" vertical="center" wrapText="1"/>
      <protection/>
    </xf>
    <xf numFmtId="0" fontId="29" fillId="0" borderId="40" xfId="0" applyFont="1" applyFill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" fillId="0" borderId="23" xfId="90" applyFont="1" applyFill="1" applyBorder="1" applyAlignment="1">
      <alignment horizontal="center" vertical="center" wrapText="1"/>
      <protection/>
    </xf>
    <xf numFmtId="0" fontId="2" fillId="0" borderId="20" xfId="90" applyFont="1" applyFill="1" applyBorder="1" applyAlignment="1">
      <alignment horizontal="center" vertical="center" wrapText="1"/>
      <protection/>
    </xf>
    <xf numFmtId="3" fontId="2" fillId="0" borderId="23" xfId="90" applyNumberFormat="1" applyFont="1" applyFill="1" applyBorder="1" applyAlignment="1">
      <alignment horizontal="center" vertical="center" wrapText="1"/>
      <protection/>
    </xf>
    <xf numFmtId="3" fontId="2" fillId="0" borderId="20" xfId="90" applyNumberFormat="1" applyFont="1" applyFill="1" applyBorder="1" applyAlignment="1">
      <alignment horizontal="center" vertical="center" wrapText="1"/>
      <protection/>
    </xf>
    <xf numFmtId="3" fontId="2" fillId="0" borderId="16" xfId="90" applyNumberFormat="1" applyFont="1" applyFill="1" applyBorder="1" applyAlignment="1">
      <alignment horizontal="center" vertical="center" wrapText="1"/>
      <protection/>
    </xf>
    <xf numFmtId="3" fontId="2" fillId="0" borderId="56" xfId="90" applyNumberFormat="1" applyFont="1" applyFill="1" applyBorder="1" applyAlignment="1">
      <alignment horizontal="center" vertical="center" wrapText="1"/>
      <protection/>
    </xf>
    <xf numFmtId="3" fontId="2" fillId="0" borderId="57" xfId="90" applyNumberFormat="1" applyFont="1" applyFill="1" applyBorder="1" applyAlignment="1">
      <alignment horizontal="center" vertical="center" wrapText="1"/>
      <protection/>
    </xf>
    <xf numFmtId="3" fontId="2" fillId="0" borderId="61" xfId="90" applyNumberFormat="1" applyFont="1" applyFill="1" applyBorder="1" applyAlignment="1">
      <alignment horizontal="center" vertical="center" wrapText="1"/>
      <protection/>
    </xf>
    <xf numFmtId="3" fontId="2" fillId="0" borderId="42" xfId="90" applyNumberFormat="1" applyFont="1" applyFill="1" applyBorder="1" applyAlignment="1">
      <alignment horizontal="center" vertical="center" wrapText="1"/>
      <protection/>
    </xf>
    <xf numFmtId="3" fontId="2" fillId="0" borderId="32" xfId="90" applyNumberFormat="1" applyFont="1" applyFill="1" applyBorder="1" applyAlignment="1">
      <alignment horizontal="center" vertical="center" wrapText="1"/>
      <protection/>
    </xf>
    <xf numFmtId="3" fontId="2" fillId="0" borderId="27" xfId="90" applyNumberFormat="1" applyFont="1" applyFill="1" applyBorder="1" applyAlignment="1">
      <alignment horizontal="center" vertical="center" wrapText="1"/>
      <protection/>
    </xf>
    <xf numFmtId="3" fontId="2" fillId="0" borderId="62" xfId="90" applyNumberFormat="1" applyFont="1" applyFill="1" applyBorder="1" applyAlignment="1">
      <alignment horizontal="center" vertical="center" wrapText="1"/>
      <protection/>
    </xf>
    <xf numFmtId="3" fontId="2" fillId="0" borderId="63" xfId="90" applyNumberFormat="1" applyFont="1" applyFill="1" applyBorder="1" applyAlignment="1">
      <alignment horizontal="center" vertical="center" wrapText="1"/>
      <protection/>
    </xf>
    <xf numFmtId="3" fontId="2" fillId="0" borderId="41" xfId="9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3" fillId="0" borderId="64" xfId="89" applyFont="1" applyFill="1" applyBorder="1" applyAlignment="1">
      <alignment horizontal="left"/>
      <protection/>
    </xf>
    <xf numFmtId="3" fontId="3" fillId="0" borderId="65" xfId="89" applyNumberFormat="1" applyFont="1" applyFill="1" applyBorder="1" applyAlignment="1">
      <alignment horizontal="center" vertical="center" wrapText="1"/>
      <protection/>
    </xf>
    <xf numFmtId="3" fontId="3" fillId="0" borderId="66" xfId="89" applyNumberFormat="1" applyFont="1" applyFill="1" applyBorder="1" applyAlignment="1">
      <alignment horizontal="center" vertical="center" wrapText="1"/>
      <protection/>
    </xf>
    <xf numFmtId="3" fontId="3" fillId="0" borderId="67" xfId="89" applyNumberFormat="1" applyFont="1" applyFill="1" applyBorder="1" applyAlignment="1">
      <alignment horizontal="center" vertical="center" wrapText="1"/>
      <protection/>
    </xf>
    <xf numFmtId="3" fontId="3" fillId="0" borderId="41" xfId="89" applyNumberFormat="1" applyFont="1" applyFill="1" applyBorder="1" applyAlignment="1">
      <alignment horizontal="center" vertical="center" wrapText="1"/>
      <protection/>
    </xf>
    <xf numFmtId="3" fontId="3" fillId="0" borderId="16" xfId="89" applyNumberFormat="1" applyFont="1" applyFill="1" applyBorder="1" applyAlignment="1">
      <alignment horizontal="center" vertical="center" wrapText="1"/>
      <protection/>
    </xf>
    <xf numFmtId="3" fontId="2" fillId="0" borderId="68" xfId="0" applyNumberFormat="1" applyFont="1" applyFill="1" applyBorder="1" applyAlignment="1">
      <alignment horizontal="center" vertical="center" wrapText="1"/>
    </xf>
    <xf numFmtId="3" fontId="2" fillId="0" borderId="57" xfId="0" applyNumberFormat="1" applyFont="1" applyFill="1" applyBorder="1" applyAlignment="1">
      <alignment horizontal="center" vertical="center" wrapText="1"/>
    </xf>
    <xf numFmtId="3" fontId="2" fillId="0" borderId="6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40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Fill="1" applyBorder="1" applyAlignment="1">
      <alignment horizontal="center" vertical="center" wrapText="1"/>
    </xf>
    <xf numFmtId="3" fontId="1" fillId="0" borderId="41" xfId="94" applyNumberFormat="1" applyFont="1" applyFill="1" applyBorder="1" applyAlignment="1">
      <alignment horizontal="center" vertical="center" wrapText="1"/>
      <protection/>
    </xf>
    <xf numFmtId="3" fontId="1" fillId="0" borderId="23" xfId="94" applyNumberFormat="1" applyFont="1" applyFill="1" applyBorder="1" applyAlignment="1">
      <alignment horizontal="center" vertical="center" wrapText="1"/>
      <protection/>
    </xf>
    <xf numFmtId="3" fontId="2" fillId="0" borderId="73" xfId="90" applyNumberFormat="1" applyFont="1" applyFill="1" applyBorder="1" applyAlignment="1">
      <alignment horizontal="center" vertical="center" wrapText="1"/>
      <protection/>
    </xf>
    <xf numFmtId="3" fontId="2" fillId="0" borderId="74" xfId="90" applyNumberFormat="1" applyFont="1" applyFill="1" applyBorder="1" applyAlignment="1">
      <alignment horizontal="center" vertical="center" wrapText="1"/>
      <protection/>
    </xf>
    <xf numFmtId="3" fontId="2" fillId="0" borderId="54" xfId="90" applyNumberFormat="1" applyFont="1" applyFill="1" applyBorder="1" applyAlignment="1">
      <alignment horizontal="center" vertical="center" wrapText="1"/>
      <protection/>
    </xf>
    <xf numFmtId="3" fontId="2" fillId="0" borderId="25" xfId="90" applyNumberFormat="1" applyFont="1" applyFill="1" applyBorder="1" applyAlignment="1">
      <alignment horizontal="center" vertical="center" wrapText="1"/>
      <protection/>
    </xf>
    <xf numFmtId="0" fontId="35" fillId="0" borderId="0" xfId="90" applyFont="1" applyFill="1" applyAlignment="1">
      <alignment horizontal="left" vertical="center" wrapText="1"/>
      <protection/>
    </xf>
    <xf numFmtId="3" fontId="2" fillId="0" borderId="68" xfId="90" applyNumberFormat="1" applyFont="1" applyFill="1" applyBorder="1" applyAlignment="1">
      <alignment horizontal="center" vertical="center" wrapText="1"/>
      <protection/>
    </xf>
    <xf numFmtId="3" fontId="2" fillId="0" borderId="43" xfId="90" applyNumberFormat="1" applyFont="1" applyFill="1" applyBorder="1" applyAlignment="1">
      <alignment horizontal="center" vertical="center" wrapText="1"/>
      <protection/>
    </xf>
    <xf numFmtId="3" fontId="2" fillId="0" borderId="75" xfId="90" applyNumberFormat="1" applyFont="1" applyFill="1" applyBorder="1" applyAlignment="1">
      <alignment horizontal="center" vertical="center" wrapText="1"/>
      <protection/>
    </xf>
    <xf numFmtId="3" fontId="2" fillId="0" borderId="76" xfId="90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44" xfId="90" applyNumberFormat="1" applyFont="1" applyFill="1" applyBorder="1" applyAlignment="1">
      <alignment horizontal="center" vertical="center" wrapText="1"/>
      <protection/>
    </xf>
    <xf numFmtId="3" fontId="2" fillId="0" borderId="20" xfId="90" applyNumberFormat="1" applyFont="1" applyFill="1" applyBorder="1" applyAlignment="1">
      <alignment horizontal="center" vertical="center" wrapText="1"/>
      <protection/>
    </xf>
    <xf numFmtId="3" fontId="2" fillId="0" borderId="43" xfId="0" applyNumberFormat="1" applyFont="1" applyFill="1" applyBorder="1" applyAlignment="1">
      <alignment horizontal="center" vertical="center" wrapText="1"/>
    </xf>
    <xf numFmtId="3" fontId="2" fillId="0" borderId="75" xfId="0" applyNumberFormat="1" applyFont="1" applyFill="1" applyBorder="1" applyAlignment="1">
      <alignment horizontal="center" vertical="center" wrapText="1"/>
    </xf>
    <xf numFmtId="3" fontId="2" fillId="0" borderId="76" xfId="0" applyNumberFormat="1" applyFont="1" applyFill="1" applyBorder="1" applyAlignment="1">
      <alignment horizontal="center" vertical="center" wrapText="1"/>
    </xf>
    <xf numFmtId="3" fontId="2" fillId="26" borderId="18" xfId="0" applyNumberFormat="1" applyFont="1" applyFill="1" applyBorder="1" applyAlignment="1">
      <alignment horizontal="center" vertical="center" wrapText="1"/>
    </xf>
    <xf numFmtId="3" fontId="2" fillId="26" borderId="37" xfId="0" applyNumberFormat="1" applyFont="1" applyFill="1" applyBorder="1" applyAlignment="1">
      <alignment horizontal="center" vertical="center" wrapText="1"/>
    </xf>
    <xf numFmtId="3" fontId="2" fillId="0" borderId="77" xfId="0" applyNumberFormat="1" applyFont="1" applyFill="1" applyBorder="1" applyAlignment="1">
      <alignment horizontal="center" vertical="center" wrapText="1"/>
    </xf>
    <xf numFmtId="3" fontId="2" fillId="0" borderId="78" xfId="0" applyNumberFormat="1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26" borderId="22" xfId="0" applyNumberFormat="1" applyFont="1" applyFill="1" applyBorder="1" applyAlignment="1">
      <alignment horizontal="center" vertical="center" wrapText="1"/>
    </xf>
    <xf numFmtId="3" fontId="2" fillId="0" borderId="50" xfId="0" applyNumberFormat="1" applyFont="1" applyFill="1" applyBorder="1" applyAlignment="1">
      <alignment horizontal="left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5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93" applyFont="1" applyFill="1" applyAlignment="1">
      <alignment horizontal="left" vertical="center" wrapText="1"/>
      <protection/>
    </xf>
    <xf numFmtId="0" fontId="2" fillId="0" borderId="0" xfId="93" applyFont="1" applyFill="1" applyAlignment="1">
      <alignment horizontal="left"/>
      <protection/>
    </xf>
    <xf numFmtId="3" fontId="2" fillId="0" borderId="41" xfId="93" applyNumberFormat="1" applyFont="1" applyFill="1" applyBorder="1" applyAlignment="1">
      <alignment horizontal="center" vertical="center" wrapText="1"/>
      <protection/>
    </xf>
    <xf numFmtId="3" fontId="2" fillId="0" borderId="42" xfId="93" applyNumberFormat="1" applyFont="1" applyFill="1" applyBorder="1" applyAlignment="1">
      <alignment horizontal="center" vertical="center" wrapText="1"/>
      <protection/>
    </xf>
    <xf numFmtId="3" fontId="2" fillId="0" borderId="27" xfId="9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/>
    </xf>
    <xf numFmtId="3" fontId="2" fillId="0" borderId="40" xfId="93" applyNumberFormat="1" applyFont="1" applyFill="1" applyBorder="1" applyAlignment="1">
      <alignment horizontal="center" vertical="center" wrapText="1"/>
      <protection/>
    </xf>
    <xf numFmtId="3" fontId="2" fillId="0" borderId="23" xfId="93" applyNumberFormat="1" applyFont="1" applyFill="1" applyBorder="1" applyAlignment="1">
      <alignment horizontal="center" vertical="center" wrapText="1"/>
      <protection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center" wrapText="1"/>
    </xf>
    <xf numFmtId="3" fontId="2" fillId="0" borderId="40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71" xfId="0" applyNumberFormat="1" applyFont="1" applyFill="1" applyBorder="1" applyAlignment="1">
      <alignment horizontal="center" vertical="center" wrapText="1"/>
    </xf>
    <xf numFmtId="3" fontId="2" fillId="0" borderId="70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3" fillId="0" borderId="41" xfId="0" applyFont="1" applyFill="1" applyBorder="1" applyAlignment="1">
      <alignment/>
    </xf>
    <xf numFmtId="0" fontId="2" fillId="0" borderId="12" xfId="93" applyFont="1" applyFill="1" applyBorder="1" applyAlignment="1">
      <alignment horizontal="center" vertical="center" wrapText="1"/>
      <protection/>
    </xf>
    <xf numFmtId="0" fontId="2" fillId="0" borderId="41" xfId="93" applyFont="1" applyFill="1" applyBorder="1" applyAlignment="1">
      <alignment horizontal="center" vertical="center" wrapText="1"/>
      <protection/>
    </xf>
    <xf numFmtId="0" fontId="2" fillId="0" borderId="62" xfId="93" applyFont="1" applyFill="1" applyBorder="1" applyAlignment="1">
      <alignment horizontal="center" vertical="center" wrapText="1"/>
      <protection/>
    </xf>
    <xf numFmtId="0" fontId="2" fillId="0" borderId="80" xfId="93" applyFont="1" applyFill="1" applyBorder="1" applyAlignment="1">
      <alignment horizontal="center" vertical="center" wrapText="1"/>
      <protection/>
    </xf>
    <xf numFmtId="0" fontId="2" fillId="0" borderId="42" xfId="93" applyFont="1" applyFill="1" applyBorder="1" applyAlignment="1">
      <alignment horizontal="center" vertical="center" wrapText="1"/>
      <protection/>
    </xf>
    <xf numFmtId="0" fontId="2" fillId="0" borderId="32" xfId="93" applyFont="1" applyFill="1" applyBorder="1" applyAlignment="1">
      <alignment horizontal="center" vertical="center" wrapText="1"/>
      <protection/>
    </xf>
    <xf numFmtId="0" fontId="2" fillId="0" borderId="38" xfId="93" applyFont="1" applyFill="1" applyBorder="1" applyAlignment="1">
      <alignment horizontal="center" vertical="center" wrapText="1"/>
      <protection/>
    </xf>
    <xf numFmtId="0" fontId="2" fillId="0" borderId="22" xfId="93" applyFont="1" applyFill="1" applyBorder="1" applyAlignment="1">
      <alignment horizontal="center" vertical="center" wrapText="1"/>
      <protection/>
    </xf>
    <xf numFmtId="0" fontId="2" fillId="0" borderId="11" xfId="93" applyFont="1" applyFill="1" applyBorder="1" applyAlignment="1">
      <alignment horizontal="center" vertical="center" wrapText="1"/>
      <protection/>
    </xf>
    <xf numFmtId="0" fontId="2" fillId="0" borderId="14" xfId="93" applyFont="1" applyFill="1" applyBorder="1" applyAlignment="1">
      <alignment horizontal="center" vertical="center" wrapText="1"/>
      <protection/>
    </xf>
    <xf numFmtId="0" fontId="2" fillId="0" borderId="10" xfId="93" applyFont="1" applyFill="1" applyBorder="1" applyAlignment="1">
      <alignment horizontal="center" vertical="center" wrapText="1"/>
      <protection/>
    </xf>
    <xf numFmtId="0" fontId="2" fillId="0" borderId="63" xfId="93" applyFont="1" applyFill="1" applyBorder="1" applyAlignment="1">
      <alignment horizontal="center" vertical="center" wrapText="1"/>
      <protection/>
    </xf>
    <xf numFmtId="0" fontId="2" fillId="0" borderId="27" xfId="93" applyFont="1" applyFill="1" applyBorder="1" applyAlignment="1">
      <alignment horizontal="center" vertical="center" wrapText="1"/>
      <protection/>
    </xf>
    <xf numFmtId="0" fontId="2" fillId="0" borderId="11" xfId="82" applyFont="1" applyFill="1" applyBorder="1" applyAlignment="1">
      <alignment horizontal="center" vertical="center" wrapText="1"/>
    </xf>
    <xf numFmtId="0" fontId="2" fillId="0" borderId="14" xfId="82" applyFont="1" applyFill="1" applyBorder="1" applyAlignment="1">
      <alignment horizontal="center" vertical="center" wrapText="1"/>
    </xf>
    <xf numFmtId="0" fontId="2" fillId="0" borderId="10" xfId="82" applyFont="1" applyFill="1" applyBorder="1" applyAlignment="1">
      <alignment horizontal="center" vertical="center" wrapText="1"/>
    </xf>
    <xf numFmtId="0" fontId="2" fillId="0" borderId="40" xfId="93" applyFont="1" applyFill="1" applyBorder="1" applyAlignment="1">
      <alignment horizontal="center" vertical="center" wrapText="1"/>
      <protection/>
    </xf>
    <xf numFmtId="0" fontId="2" fillId="0" borderId="30" xfId="93" applyFont="1" applyFill="1" applyBorder="1" applyAlignment="1">
      <alignment horizontal="center" vertical="center" wrapText="1"/>
      <protection/>
    </xf>
    <xf numFmtId="0" fontId="2" fillId="0" borderId="15" xfId="82" applyFont="1" applyFill="1" applyBorder="1" applyAlignment="1">
      <alignment horizontal="center" vertical="center" wrapText="1"/>
    </xf>
    <xf numFmtId="0" fontId="2" fillId="0" borderId="12" xfId="82" applyFont="1" applyFill="1" applyBorder="1" applyAlignment="1">
      <alignment horizontal="center" vertical="center" wrapText="1"/>
    </xf>
    <xf numFmtId="0" fontId="2" fillId="0" borderId="25" xfId="93" applyFont="1" applyFill="1" applyBorder="1" applyAlignment="1">
      <alignment horizontal="center" vertical="center" wrapText="1"/>
      <protection/>
    </xf>
    <xf numFmtId="0" fontId="2" fillId="0" borderId="54" xfId="93" applyFont="1" applyFill="1" applyBorder="1" applyAlignment="1">
      <alignment horizontal="center" vertical="center" wrapText="1"/>
      <protection/>
    </xf>
    <xf numFmtId="0" fontId="2" fillId="0" borderId="52" xfId="93" applyFont="1" applyFill="1" applyBorder="1" applyAlignment="1">
      <alignment horizontal="center" vertical="center" wrapText="1"/>
      <protection/>
    </xf>
    <xf numFmtId="0" fontId="2" fillId="0" borderId="28" xfId="82" applyFont="1" applyFill="1" applyBorder="1" applyAlignment="1">
      <alignment horizontal="center" vertical="center" wrapText="1"/>
    </xf>
    <xf numFmtId="0" fontId="2" fillId="0" borderId="68" xfId="93" applyFont="1" applyFill="1" applyBorder="1" applyAlignment="1">
      <alignment horizontal="center" vertical="center" wrapText="1"/>
      <protection/>
    </xf>
    <xf numFmtId="0" fontId="2" fillId="0" borderId="81" xfId="9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center" vertical="center" wrapText="1"/>
    </xf>
    <xf numFmtId="3" fontId="2" fillId="0" borderId="57" xfId="0" applyNumberFormat="1" applyFont="1" applyFill="1" applyBorder="1" applyAlignment="1">
      <alignment horizontal="center" vertical="center" wrapText="1"/>
    </xf>
    <xf numFmtId="3" fontId="2" fillId="0" borderId="61" xfId="0" applyNumberFormat="1" applyFont="1" applyFill="1" applyBorder="1" applyAlignment="1">
      <alignment horizontal="center" vertical="center" wrapText="1"/>
    </xf>
    <xf numFmtId="3" fontId="2" fillId="0" borderId="68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5" xfId="93" applyFont="1" applyFill="1" applyBorder="1" applyAlignment="1">
      <alignment horizontal="left" vertical="center" wrapText="1"/>
      <protection/>
    </xf>
    <xf numFmtId="0" fontId="2" fillId="0" borderId="16" xfId="90" applyFont="1" applyFill="1" applyBorder="1" applyAlignment="1">
      <alignment horizontal="left" vertical="center" wrapText="1"/>
      <protection/>
    </xf>
    <xf numFmtId="0" fontId="2" fillId="0" borderId="25" xfId="93" applyFont="1" applyFill="1" applyBorder="1" applyAlignment="1">
      <alignment vertical="center" wrapText="1"/>
      <protection/>
    </xf>
    <xf numFmtId="0" fontId="2" fillId="0" borderId="26" xfId="93" applyFont="1" applyFill="1" applyBorder="1" applyAlignment="1">
      <alignment horizontal="center" vertical="center" wrapText="1"/>
      <protection/>
    </xf>
    <xf numFmtId="0" fontId="2" fillId="0" borderId="31" xfId="93" applyFont="1" applyFill="1" applyBorder="1" applyAlignment="1">
      <alignment horizontal="center" vertical="center" wrapText="1"/>
      <protection/>
    </xf>
    <xf numFmtId="0" fontId="2" fillId="0" borderId="24" xfId="93" applyFont="1" applyFill="1" applyBorder="1" applyAlignment="1">
      <alignment horizontal="center" vertical="center" wrapText="1"/>
      <protection/>
    </xf>
    <xf numFmtId="0" fontId="24" fillId="0" borderId="0" xfId="93" applyFont="1" applyFill="1" applyAlignment="1">
      <alignment horizontal="left" vertical="center" wrapText="1"/>
      <protection/>
    </xf>
    <xf numFmtId="0" fontId="2" fillId="0" borderId="40" xfId="93" applyFont="1" applyFill="1" applyBorder="1" applyAlignment="1">
      <alignment horizontal="center" vertical="center" wrapText="1"/>
      <protection/>
    </xf>
    <xf numFmtId="0" fontId="2" fillId="0" borderId="30" xfId="93" applyFont="1" applyFill="1" applyBorder="1" applyAlignment="1">
      <alignment horizontal="center" vertical="center" wrapText="1"/>
      <protection/>
    </xf>
    <xf numFmtId="0" fontId="2" fillId="0" borderId="41" xfId="93" applyFont="1" applyFill="1" applyBorder="1" applyAlignment="1">
      <alignment horizontal="center" vertical="center" wrapText="1"/>
      <protection/>
    </xf>
    <xf numFmtId="0" fontId="2" fillId="0" borderId="42" xfId="93" applyFont="1" applyFill="1" applyBorder="1" applyAlignment="1">
      <alignment horizontal="center" vertical="center" wrapText="1"/>
      <protection/>
    </xf>
    <xf numFmtId="0" fontId="2" fillId="0" borderId="15" xfId="93" applyFont="1" applyFill="1" applyBorder="1" applyAlignment="1">
      <alignment horizontal="center" vertical="center" wrapText="1"/>
      <protection/>
    </xf>
    <xf numFmtId="0" fontId="2" fillId="0" borderId="16" xfId="90" applyFont="1" applyFill="1" applyBorder="1" applyAlignment="1">
      <alignment horizontal="center" vertical="center" wrapText="1"/>
      <protection/>
    </xf>
    <xf numFmtId="0" fontId="2" fillId="0" borderId="40" xfId="93" applyFont="1" applyFill="1" applyBorder="1" applyAlignment="1">
      <alignment horizontal="left" vertical="center" wrapText="1"/>
      <protection/>
    </xf>
    <xf numFmtId="0" fontId="2" fillId="0" borderId="25" xfId="93" applyFont="1" applyFill="1" applyBorder="1" applyAlignment="1">
      <alignment horizontal="left" vertical="center" wrapText="1"/>
      <protection/>
    </xf>
    <xf numFmtId="0" fontId="2" fillId="0" borderId="30" xfId="93" applyFont="1" applyFill="1" applyBorder="1" applyAlignment="1">
      <alignment horizontal="left" vertical="center" wrapText="1"/>
      <protection/>
    </xf>
    <xf numFmtId="4" fontId="25" fillId="27" borderId="82" xfId="89" applyNumberFormat="1" applyFont="1" applyFill="1" applyBorder="1" applyAlignment="1">
      <alignment horizontal="right" vertical="center" wrapText="1"/>
      <protection/>
    </xf>
    <xf numFmtId="0" fontId="25" fillId="0" borderId="54" xfId="89" applyFont="1" applyFill="1" applyBorder="1" applyAlignment="1">
      <alignment horizontal="justify" vertical="justify" wrapText="1"/>
      <protection/>
    </xf>
    <xf numFmtId="0" fontId="25" fillId="0" borderId="74" xfId="89" applyFont="1" applyFill="1" applyBorder="1" applyAlignment="1">
      <alignment horizontal="justify" vertical="justify" wrapText="1"/>
      <protection/>
    </xf>
    <xf numFmtId="0" fontId="25" fillId="0" borderId="62" xfId="89" applyFont="1" applyFill="1" applyBorder="1" applyAlignment="1">
      <alignment horizontal="justify" vertical="justify" wrapText="1"/>
      <protection/>
    </xf>
    <xf numFmtId="4" fontId="0" fillId="27" borderId="55" xfId="0" applyNumberFormat="1" applyFont="1" applyFill="1" applyBorder="1" applyAlignment="1">
      <alignment horizontal="right" vertical="center"/>
    </xf>
    <xf numFmtId="0" fontId="25" fillId="0" borderId="54" xfId="89" applyFont="1" applyFill="1" applyBorder="1" applyAlignment="1">
      <alignment horizontal="center" wrapText="1"/>
      <protection/>
    </xf>
    <xf numFmtId="0" fontId="25" fillId="0" borderId="74" xfId="89" applyFont="1" applyFill="1" applyBorder="1" applyAlignment="1">
      <alignment horizontal="center" wrapText="1"/>
      <protection/>
    </xf>
    <xf numFmtId="0" fontId="25" fillId="0" borderId="62" xfId="89" applyFont="1" applyFill="1" applyBorder="1" applyAlignment="1">
      <alignment horizontal="center" wrapText="1"/>
      <protection/>
    </xf>
    <xf numFmtId="4" fontId="37" fillId="27" borderId="14" xfId="0" applyNumberFormat="1" applyFont="1" applyFill="1" applyBorder="1" applyAlignment="1">
      <alignment horizontal="right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" xfId="69"/>
    <cellStyle name="Comma [0]" xfId="70"/>
    <cellStyle name="Currency" xfId="71"/>
    <cellStyle name="Currency [0]" xfId="72"/>
    <cellStyle name="Eronat" xfId="73"/>
    <cellStyle name="Explanatory Text 2" xfId="74"/>
    <cellStyle name="Followed Hyperlink" xfId="75"/>
    <cellStyle name="Good 2" xfId="76"/>
    <cellStyle name="Heading 1 2" xfId="77"/>
    <cellStyle name="Heading 2 2" xfId="78"/>
    <cellStyle name="Heading 3 2" xfId="79"/>
    <cellStyle name="Heading 4 2" xfId="80"/>
    <cellStyle name="Hyperlink" xfId="81"/>
    <cellStyle name="Hyperlink 2" xfId="82"/>
    <cellStyle name="Ieșire" xfId="83"/>
    <cellStyle name="Input 2" xfId="84"/>
    <cellStyle name="Intrare" xfId="85"/>
    <cellStyle name="Linked Cell 2" xfId="86"/>
    <cellStyle name="Neutral 2" xfId="87"/>
    <cellStyle name="Neutru" xfId="88"/>
    <cellStyle name="Normal 2" xfId="89"/>
    <cellStyle name="Normal 2 2" xfId="90"/>
    <cellStyle name="Normal 2 3" xfId="91"/>
    <cellStyle name="Normal 3" xfId="92"/>
    <cellStyle name="Normal 4" xfId="93"/>
    <cellStyle name="Normal_Foaie de lucru din cnas" xfId="94"/>
    <cellStyle name="Notă" xfId="95"/>
    <cellStyle name="Note 2" xfId="96"/>
    <cellStyle name="Output 2" xfId="97"/>
    <cellStyle name="Percent" xfId="98"/>
    <cellStyle name="Text avertisment" xfId="99"/>
    <cellStyle name="Text explicativ" xfId="100"/>
    <cellStyle name="Title 2" xfId="101"/>
    <cellStyle name="Titlu" xfId="102"/>
    <cellStyle name="Titlu 1" xfId="103"/>
    <cellStyle name="Titlu 2" xfId="104"/>
    <cellStyle name="Titlu 3" xfId="105"/>
    <cellStyle name="Titlu 4" xfId="106"/>
    <cellStyle name="Total" xfId="107"/>
    <cellStyle name="Total 2" xfId="108"/>
    <cellStyle name="Verificare celulă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D49"/>
  <sheetViews>
    <sheetView zoomScalePageLayoutView="0" workbookViewId="0" topLeftCell="A1">
      <selection activeCell="AD12" sqref="AD12"/>
    </sheetView>
  </sheetViews>
  <sheetFormatPr defaultColWidth="9.140625" defaultRowHeight="12.75"/>
  <cols>
    <col min="1" max="1" width="18.421875" style="5" customWidth="1"/>
    <col min="2" max="2" width="13.421875" style="5" customWidth="1"/>
    <col min="3" max="3" width="12.00390625" style="5" customWidth="1"/>
    <col min="4" max="4" width="10.140625" style="5" customWidth="1"/>
    <col min="5" max="5" width="11.7109375" style="5" customWidth="1"/>
    <col min="6" max="6" width="12.421875" style="5" customWidth="1"/>
    <col min="7" max="7" width="13.140625" style="5" customWidth="1"/>
    <col min="8" max="8" width="11.140625" style="5" customWidth="1"/>
    <col min="9" max="9" width="7.28125" style="5" customWidth="1"/>
    <col min="10" max="10" width="10.57421875" style="5" customWidth="1"/>
    <col min="11" max="11" width="11.00390625" style="5" customWidth="1"/>
    <col min="12" max="12" width="9.28125" style="5" customWidth="1"/>
    <col min="13" max="13" width="10.8515625" style="5" customWidth="1"/>
    <col min="14" max="14" width="10.57421875" style="5" customWidth="1"/>
    <col min="15" max="15" width="14.8515625" style="5" customWidth="1"/>
    <col min="16" max="16" width="8.8515625" style="5" customWidth="1"/>
    <col min="17" max="17" width="10.421875" style="5" customWidth="1"/>
    <col min="18" max="18" width="8.57421875" style="5" customWidth="1"/>
    <col min="19" max="20" width="9.140625" style="5" customWidth="1"/>
    <col min="21" max="21" width="10.57421875" style="5" customWidth="1"/>
    <col min="22" max="22" width="9.140625" style="5" customWidth="1"/>
    <col min="23" max="23" width="7.7109375" style="5" customWidth="1"/>
    <col min="24" max="24" width="8.8515625" style="5" customWidth="1"/>
    <col min="25" max="26" width="9.140625" style="5" customWidth="1"/>
    <col min="27" max="27" width="10.57421875" style="5" customWidth="1"/>
    <col min="28" max="28" width="10.7109375" style="5" customWidth="1"/>
    <col min="29" max="29" width="13.140625" style="5" customWidth="1"/>
    <col min="30" max="30" width="9.421875" style="5" bestFit="1" customWidth="1"/>
    <col min="31" max="16384" width="9.140625" style="5" customWidth="1"/>
  </cols>
  <sheetData>
    <row r="1" spans="1:15" ht="11.25">
      <c r="A1" s="281" t="s">
        <v>561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</row>
    <row r="2" spans="1:16" ht="12.75" customHeight="1">
      <c r="A2" s="321" t="s">
        <v>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48"/>
    </row>
    <row r="3" spans="1:15" s="86" customFormat="1" ht="22.5" customHeight="1">
      <c r="A3" s="321" t="s">
        <v>562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</row>
    <row r="4" spans="1:15" ht="11.25">
      <c r="A4" s="282" t="s">
        <v>81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</row>
    <row r="5" spans="1:15" ht="11.25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</row>
    <row r="6" spans="1:17" s="282" customFormat="1" ht="12" thickBot="1">
      <c r="A6" s="322" t="s">
        <v>563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</row>
    <row r="7" spans="1:30" s="282" customFormat="1" ht="9.75" customHeight="1">
      <c r="A7" s="790" t="s">
        <v>564</v>
      </c>
      <c r="B7" s="791"/>
      <c r="C7" s="791"/>
      <c r="D7" s="791"/>
      <c r="E7" s="791"/>
      <c r="F7" s="791"/>
      <c r="G7" s="791"/>
      <c r="H7" s="791"/>
      <c r="I7" s="791"/>
      <c r="J7" s="791"/>
      <c r="K7" s="791"/>
      <c r="L7" s="791"/>
      <c r="M7" s="791"/>
      <c r="N7" s="792"/>
      <c r="O7" s="798" t="s">
        <v>2</v>
      </c>
      <c r="P7" s="790" t="s">
        <v>3</v>
      </c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2"/>
      <c r="AD7" s="793" t="s">
        <v>4</v>
      </c>
    </row>
    <row r="8" spans="1:30" s="282" customFormat="1" ht="44.25" customHeight="1">
      <c r="A8" s="796" t="s">
        <v>565</v>
      </c>
      <c r="B8" s="789" t="s">
        <v>566</v>
      </c>
      <c r="C8" s="789" t="s">
        <v>567</v>
      </c>
      <c r="D8" s="789" t="s">
        <v>568</v>
      </c>
      <c r="E8" s="789" t="s">
        <v>569</v>
      </c>
      <c r="F8" s="789" t="s">
        <v>570</v>
      </c>
      <c r="G8" s="789" t="s">
        <v>571</v>
      </c>
      <c r="H8" s="789" t="s">
        <v>572</v>
      </c>
      <c r="I8" s="785" t="s">
        <v>573</v>
      </c>
      <c r="J8" s="787" t="s">
        <v>574</v>
      </c>
      <c r="K8" s="787" t="s">
        <v>575</v>
      </c>
      <c r="L8" s="789" t="s">
        <v>576</v>
      </c>
      <c r="M8" s="787" t="s">
        <v>577</v>
      </c>
      <c r="N8" s="787" t="s">
        <v>578</v>
      </c>
      <c r="O8" s="789"/>
      <c r="P8" s="796" t="s">
        <v>565</v>
      </c>
      <c r="Q8" s="789" t="s">
        <v>566</v>
      </c>
      <c r="R8" s="789" t="s">
        <v>567</v>
      </c>
      <c r="S8" s="789" t="s">
        <v>568</v>
      </c>
      <c r="T8" s="789" t="s">
        <v>569</v>
      </c>
      <c r="U8" s="789" t="s">
        <v>570</v>
      </c>
      <c r="V8" s="789" t="s">
        <v>571</v>
      </c>
      <c r="W8" s="789" t="s">
        <v>572</v>
      </c>
      <c r="X8" s="785" t="s">
        <v>573</v>
      </c>
      <c r="Y8" s="787" t="s">
        <v>574</v>
      </c>
      <c r="Z8" s="787" t="s">
        <v>575</v>
      </c>
      <c r="AA8" s="789" t="s">
        <v>576</v>
      </c>
      <c r="AB8" s="787" t="s">
        <v>581</v>
      </c>
      <c r="AC8" s="787" t="s">
        <v>578</v>
      </c>
      <c r="AD8" s="794"/>
    </row>
    <row r="9" spans="1:30" s="282" customFormat="1" ht="54.75" customHeight="1" thickBot="1">
      <c r="A9" s="797"/>
      <c r="B9" s="787"/>
      <c r="C9" s="787"/>
      <c r="D9" s="787"/>
      <c r="E9" s="787"/>
      <c r="F9" s="787"/>
      <c r="G9" s="787"/>
      <c r="H9" s="787"/>
      <c r="I9" s="786"/>
      <c r="J9" s="788"/>
      <c r="K9" s="788"/>
      <c r="L9" s="787"/>
      <c r="M9" s="788"/>
      <c r="N9" s="788"/>
      <c r="O9" s="787"/>
      <c r="P9" s="797"/>
      <c r="Q9" s="787"/>
      <c r="R9" s="787"/>
      <c r="S9" s="787"/>
      <c r="T9" s="787"/>
      <c r="U9" s="787"/>
      <c r="V9" s="787"/>
      <c r="W9" s="787"/>
      <c r="X9" s="786"/>
      <c r="Y9" s="788"/>
      <c r="Z9" s="788"/>
      <c r="AA9" s="787"/>
      <c r="AB9" s="788"/>
      <c r="AC9" s="788"/>
      <c r="AD9" s="795"/>
    </row>
    <row r="10" spans="1:30" s="282" customFormat="1" ht="22.5">
      <c r="A10" s="324" t="s">
        <v>517</v>
      </c>
      <c r="B10" s="325" t="s">
        <v>518</v>
      </c>
      <c r="C10" s="325" t="s">
        <v>506</v>
      </c>
      <c r="D10" s="325" t="s">
        <v>507</v>
      </c>
      <c r="E10" s="325" t="s">
        <v>508</v>
      </c>
      <c r="F10" s="325" t="s">
        <v>519</v>
      </c>
      <c r="G10" s="325" t="s">
        <v>509</v>
      </c>
      <c r="H10" s="325" t="s">
        <v>510</v>
      </c>
      <c r="I10" s="325" t="s">
        <v>511</v>
      </c>
      <c r="J10" s="325" t="s">
        <v>512</v>
      </c>
      <c r="K10" s="325" t="s">
        <v>513</v>
      </c>
      <c r="L10" s="325" t="s">
        <v>520</v>
      </c>
      <c r="M10" s="325" t="s">
        <v>521</v>
      </c>
      <c r="N10" s="325" t="s">
        <v>514</v>
      </c>
      <c r="O10" s="325" t="s">
        <v>515</v>
      </c>
      <c r="P10" s="325" t="s">
        <v>532</v>
      </c>
      <c r="Q10" s="325" t="s">
        <v>535</v>
      </c>
      <c r="R10" s="325" t="s">
        <v>533</v>
      </c>
      <c r="S10" s="325" t="s">
        <v>536</v>
      </c>
      <c r="T10" s="325" t="s">
        <v>780</v>
      </c>
      <c r="U10" s="325" t="s">
        <v>833</v>
      </c>
      <c r="V10" s="325" t="s">
        <v>834</v>
      </c>
      <c r="W10" s="325" t="s">
        <v>332</v>
      </c>
      <c r="X10" s="325" t="s">
        <v>333</v>
      </c>
      <c r="Y10" s="325" t="s">
        <v>395</v>
      </c>
      <c r="Z10" s="325" t="s">
        <v>98</v>
      </c>
      <c r="AA10" s="330" t="s">
        <v>756</v>
      </c>
      <c r="AB10" s="330" t="s">
        <v>757</v>
      </c>
      <c r="AC10" s="510" t="s">
        <v>758</v>
      </c>
      <c r="AD10" s="508" t="s">
        <v>759</v>
      </c>
    </row>
    <row r="11" spans="1:30" s="282" customFormat="1" ht="15" customHeight="1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509"/>
      <c r="AC11" s="509"/>
      <c r="AD11" s="509">
        <f>P11+Q11+R11+S11+T11+U11+V11+W11+X11+Y11+Z11+AA11+AB11+AC11</f>
        <v>0</v>
      </c>
    </row>
    <row r="12" spans="1:15" ht="11.25">
      <c r="A12" s="327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8"/>
    </row>
    <row r="13" spans="1:15" ht="11.25">
      <c r="A13" s="327"/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8"/>
    </row>
    <row r="14" spans="1:15" ht="11.25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</row>
    <row r="15" spans="1:15" ht="11.25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</row>
    <row r="16" spans="1:15" ht="12" thickBot="1">
      <c r="A16" s="321" t="s">
        <v>5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</row>
    <row r="17" spans="1:15" ht="90.75" thickBot="1">
      <c r="A17" s="329" t="s">
        <v>579</v>
      </c>
      <c r="B17" s="330" t="s">
        <v>822</v>
      </c>
      <c r="C17" s="330" t="s">
        <v>823</v>
      </c>
      <c r="D17" s="330" t="s">
        <v>824</v>
      </c>
      <c r="E17" s="331" t="s">
        <v>825</v>
      </c>
      <c r="F17" s="282"/>
      <c r="G17" s="282"/>
      <c r="H17" s="282"/>
      <c r="I17" s="282"/>
      <c r="J17" s="282"/>
      <c r="K17" s="282"/>
      <c r="L17" s="282"/>
      <c r="M17" s="282"/>
      <c r="N17" s="282"/>
      <c r="O17" s="332"/>
    </row>
    <row r="18" spans="1:15" ht="12" thickBot="1">
      <c r="A18" s="329" t="s">
        <v>558</v>
      </c>
      <c r="B18" s="330" t="s">
        <v>517</v>
      </c>
      <c r="C18" s="330" t="s">
        <v>518</v>
      </c>
      <c r="D18" s="330" t="s">
        <v>506</v>
      </c>
      <c r="E18" s="331" t="s">
        <v>528</v>
      </c>
      <c r="F18" s="282"/>
      <c r="G18" s="282"/>
      <c r="H18" s="282"/>
      <c r="I18" s="282"/>
      <c r="J18" s="282"/>
      <c r="K18" s="282"/>
      <c r="L18" s="282"/>
      <c r="M18" s="282"/>
      <c r="N18" s="282"/>
      <c r="O18" s="332"/>
    </row>
    <row r="19" spans="1:15" ht="23.25" thickBot="1">
      <c r="A19" s="333" t="s">
        <v>565</v>
      </c>
      <c r="B19" s="334"/>
      <c r="C19" s="334"/>
      <c r="D19" s="334"/>
      <c r="E19" s="335">
        <f>B19+C19-D19</f>
        <v>0</v>
      </c>
      <c r="F19" s="282"/>
      <c r="G19" s="332"/>
      <c r="H19" s="332"/>
      <c r="I19" s="282"/>
      <c r="J19" s="282"/>
      <c r="K19" s="282"/>
      <c r="L19" s="282"/>
      <c r="M19" s="282"/>
      <c r="N19" s="282"/>
      <c r="O19" s="282"/>
    </row>
    <row r="20" spans="1:15" ht="23.25" thickBot="1">
      <c r="A20" s="336" t="s">
        <v>566</v>
      </c>
      <c r="B20" s="337"/>
      <c r="C20" s="337"/>
      <c r="D20" s="337"/>
      <c r="E20" s="335">
        <f aca="true" t="shared" si="0" ref="E20:E33">B20+C20-D20</f>
        <v>0</v>
      </c>
      <c r="F20" s="282"/>
      <c r="G20" s="332"/>
      <c r="H20" s="282"/>
      <c r="I20" s="282"/>
      <c r="J20" s="282"/>
      <c r="K20" s="282"/>
      <c r="L20" s="282"/>
      <c r="M20" s="282"/>
      <c r="N20" s="282"/>
      <c r="O20" s="282"/>
    </row>
    <row r="21" spans="1:15" ht="23.25" thickBot="1">
      <c r="A21" s="336" t="s">
        <v>567</v>
      </c>
      <c r="B21" s="337"/>
      <c r="C21" s="337"/>
      <c r="D21" s="337"/>
      <c r="E21" s="335">
        <f t="shared" si="0"/>
        <v>0</v>
      </c>
      <c r="F21" s="282"/>
      <c r="G21" s="332"/>
      <c r="H21" s="282"/>
      <c r="I21" s="282"/>
      <c r="J21" s="282"/>
      <c r="K21" s="282"/>
      <c r="L21" s="282"/>
      <c r="M21" s="282"/>
      <c r="N21" s="282"/>
      <c r="O21" s="282"/>
    </row>
    <row r="22" spans="1:15" ht="12" thickBot="1">
      <c r="A22" s="336" t="s">
        <v>568</v>
      </c>
      <c r="B22" s="337"/>
      <c r="C22" s="337"/>
      <c r="D22" s="337"/>
      <c r="E22" s="335">
        <f t="shared" si="0"/>
        <v>0</v>
      </c>
      <c r="F22" s="282"/>
      <c r="G22" s="332"/>
      <c r="H22" s="282"/>
      <c r="I22" s="282"/>
      <c r="J22" s="282"/>
      <c r="K22" s="282"/>
      <c r="L22" s="282"/>
      <c r="M22" s="282"/>
      <c r="N22" s="282"/>
      <c r="O22" s="282"/>
    </row>
    <row r="23" spans="1:15" ht="23.25" thickBot="1">
      <c r="A23" s="336" t="s">
        <v>580</v>
      </c>
      <c r="B23" s="337"/>
      <c r="C23" s="337"/>
      <c r="D23" s="337"/>
      <c r="E23" s="335">
        <f t="shared" si="0"/>
        <v>0</v>
      </c>
      <c r="F23" s="282"/>
      <c r="G23" s="332"/>
      <c r="H23" s="282"/>
      <c r="I23" s="282"/>
      <c r="J23" s="282"/>
      <c r="K23" s="282"/>
      <c r="L23" s="282"/>
      <c r="M23" s="282"/>
      <c r="N23" s="282"/>
      <c r="O23" s="282"/>
    </row>
    <row r="24" spans="1:15" ht="45.75" thickBot="1">
      <c r="A24" s="336" t="s">
        <v>570</v>
      </c>
      <c r="B24" s="337"/>
      <c r="C24" s="337"/>
      <c r="D24" s="337"/>
      <c r="E24" s="335">
        <f t="shared" si="0"/>
        <v>0</v>
      </c>
      <c r="F24" s="282"/>
      <c r="G24" s="332"/>
      <c r="H24" s="282"/>
      <c r="I24" s="282"/>
      <c r="J24" s="282"/>
      <c r="K24" s="282"/>
      <c r="L24" s="282"/>
      <c r="M24" s="282"/>
      <c r="N24" s="282"/>
      <c r="O24" s="282"/>
    </row>
    <row r="25" spans="1:15" ht="45.75" thickBot="1">
      <c r="A25" s="336" t="s">
        <v>571</v>
      </c>
      <c r="B25" s="337"/>
      <c r="C25" s="337"/>
      <c r="D25" s="337"/>
      <c r="E25" s="335">
        <f t="shared" si="0"/>
        <v>0</v>
      </c>
      <c r="F25" s="282"/>
      <c r="G25" s="332"/>
      <c r="H25" s="282"/>
      <c r="I25" s="282"/>
      <c r="J25" s="282"/>
      <c r="K25" s="282"/>
      <c r="L25" s="282"/>
      <c r="M25" s="282"/>
      <c r="N25" s="282"/>
      <c r="O25" s="282"/>
    </row>
    <row r="26" spans="1:15" ht="45.75" thickBot="1">
      <c r="A26" s="336" t="s">
        <v>572</v>
      </c>
      <c r="B26" s="337"/>
      <c r="C26" s="337"/>
      <c r="D26" s="337"/>
      <c r="E26" s="335">
        <f t="shared" si="0"/>
        <v>0</v>
      </c>
      <c r="F26" s="282"/>
      <c r="G26" s="332"/>
      <c r="H26" s="282"/>
      <c r="I26" s="282"/>
      <c r="J26" s="282"/>
      <c r="K26" s="282"/>
      <c r="L26" s="282"/>
      <c r="M26" s="282"/>
      <c r="N26" s="282"/>
      <c r="O26" s="282"/>
    </row>
    <row r="27" spans="1:15" ht="12" thickBot="1">
      <c r="A27" s="336" t="s">
        <v>573</v>
      </c>
      <c r="B27" s="337"/>
      <c r="C27" s="337"/>
      <c r="D27" s="337"/>
      <c r="E27" s="335">
        <f t="shared" si="0"/>
        <v>0</v>
      </c>
      <c r="F27" s="282"/>
      <c r="G27" s="332"/>
      <c r="H27" s="282"/>
      <c r="I27" s="282"/>
      <c r="J27" s="282"/>
      <c r="K27" s="282"/>
      <c r="L27" s="282"/>
      <c r="M27" s="282"/>
      <c r="N27" s="282"/>
      <c r="O27" s="282"/>
    </row>
    <row r="28" spans="1:15" ht="12" thickBot="1">
      <c r="A28" s="336" t="s">
        <v>574</v>
      </c>
      <c r="B28" s="337"/>
      <c r="C28" s="337"/>
      <c r="D28" s="337"/>
      <c r="E28" s="335">
        <f t="shared" si="0"/>
        <v>0</v>
      </c>
      <c r="F28" s="282"/>
      <c r="G28" s="332"/>
      <c r="H28" s="282"/>
      <c r="I28" s="282"/>
      <c r="J28" s="282"/>
      <c r="K28" s="282"/>
      <c r="L28" s="282"/>
      <c r="M28" s="282"/>
      <c r="N28" s="282"/>
      <c r="O28" s="282"/>
    </row>
    <row r="29" spans="1:15" ht="34.5" thickBot="1">
      <c r="A29" s="336" t="s">
        <v>575</v>
      </c>
      <c r="B29" s="337"/>
      <c r="C29" s="337"/>
      <c r="D29" s="337"/>
      <c r="E29" s="335">
        <f t="shared" si="0"/>
        <v>0</v>
      </c>
      <c r="F29" s="282"/>
      <c r="G29" s="332"/>
      <c r="H29" s="282"/>
      <c r="I29" s="282"/>
      <c r="J29" s="282"/>
      <c r="K29" s="282"/>
      <c r="L29" s="282"/>
      <c r="M29" s="282"/>
      <c r="N29" s="282"/>
      <c r="O29" s="282"/>
    </row>
    <row r="30" spans="1:15" ht="23.25" thickBot="1">
      <c r="A30" s="336" t="s">
        <v>576</v>
      </c>
      <c r="B30" s="338"/>
      <c r="C30" s="338"/>
      <c r="D30" s="338"/>
      <c r="E30" s="335">
        <f t="shared" si="0"/>
        <v>0</v>
      </c>
      <c r="F30" s="339"/>
      <c r="G30" s="340"/>
      <c r="H30" s="339"/>
      <c r="I30" s="339"/>
      <c r="J30" s="339"/>
      <c r="K30" s="282"/>
      <c r="L30" s="282"/>
      <c r="M30" s="282"/>
      <c r="N30" s="282"/>
      <c r="O30" s="282"/>
    </row>
    <row r="31" spans="1:15" ht="57" thickBot="1">
      <c r="A31" s="336" t="s">
        <v>581</v>
      </c>
      <c r="B31" s="337"/>
      <c r="C31" s="337"/>
      <c r="D31" s="337"/>
      <c r="E31" s="335">
        <f t="shared" si="0"/>
        <v>0</v>
      </c>
      <c r="F31" s="341"/>
      <c r="G31" s="342"/>
      <c r="H31" s="341"/>
      <c r="I31" s="341"/>
      <c r="J31" s="341"/>
      <c r="K31" s="282"/>
      <c r="L31" s="282"/>
      <c r="M31" s="282"/>
      <c r="N31" s="282"/>
      <c r="O31" s="282"/>
    </row>
    <row r="32" spans="1:15" ht="68.25" thickBot="1">
      <c r="A32" s="349" t="s">
        <v>578</v>
      </c>
      <c r="B32" s="350"/>
      <c r="C32" s="350"/>
      <c r="D32" s="350"/>
      <c r="E32" s="335">
        <f t="shared" si="0"/>
        <v>0</v>
      </c>
      <c r="F32" s="341"/>
      <c r="G32" s="342"/>
      <c r="H32" s="341"/>
      <c r="I32" s="341"/>
      <c r="J32" s="341"/>
      <c r="K32" s="282"/>
      <c r="L32" s="282"/>
      <c r="M32" s="282"/>
      <c r="N32" s="282"/>
      <c r="O32" s="282"/>
    </row>
    <row r="33" spans="1:15" ht="12" thickBot="1">
      <c r="A33" s="343" t="s">
        <v>530</v>
      </c>
      <c r="B33" s="344"/>
      <c r="C33" s="344"/>
      <c r="D33" s="344"/>
      <c r="E33" s="335">
        <f t="shared" si="0"/>
        <v>0</v>
      </c>
      <c r="F33" s="339"/>
      <c r="G33" s="339"/>
      <c r="H33" s="339"/>
      <c r="I33" s="339"/>
      <c r="J33" s="339"/>
      <c r="K33" s="282"/>
      <c r="L33" s="282"/>
      <c r="M33" s="282"/>
      <c r="N33" s="282"/>
      <c r="O33" s="282"/>
    </row>
    <row r="34" spans="1:15" ht="11.25">
      <c r="A34" s="353"/>
      <c r="B34" s="328"/>
      <c r="C34" s="328"/>
      <c r="D34" s="328"/>
      <c r="E34" s="328"/>
      <c r="F34" s="339"/>
      <c r="G34" s="339"/>
      <c r="H34" s="339"/>
      <c r="I34" s="339"/>
      <c r="J34" s="339"/>
      <c r="K34" s="282"/>
      <c r="L34" s="282"/>
      <c r="M34" s="282"/>
      <c r="N34" s="282"/>
      <c r="O34" s="282"/>
    </row>
    <row r="35" spans="1:15" ht="11.25">
      <c r="A35" s="799" t="s">
        <v>582</v>
      </c>
      <c r="B35" s="799"/>
      <c r="C35" s="799"/>
      <c r="D35" s="799"/>
      <c r="E35" s="799"/>
      <c r="F35" s="74"/>
      <c r="G35" s="74"/>
      <c r="H35" s="198"/>
      <c r="I35" s="74"/>
      <c r="J35" s="74"/>
      <c r="K35" s="74"/>
      <c r="L35" s="74"/>
      <c r="M35" s="74"/>
      <c r="N35" s="74"/>
      <c r="O35" s="74"/>
    </row>
    <row r="36" spans="1:15" ht="11.25">
      <c r="A36" s="799" t="s">
        <v>583</v>
      </c>
      <c r="B36" s="799"/>
      <c r="C36" s="799"/>
      <c r="D36" s="799"/>
      <c r="E36" s="799"/>
      <c r="F36" s="78"/>
      <c r="G36" s="78"/>
      <c r="H36" s="78"/>
      <c r="I36" s="78"/>
      <c r="J36" s="27"/>
      <c r="K36" s="27"/>
      <c r="L36" s="74"/>
      <c r="M36" s="74"/>
      <c r="N36" s="74"/>
      <c r="O36" s="74"/>
    </row>
    <row r="37" spans="1:15" ht="11.25">
      <c r="A37" s="799" t="s">
        <v>584</v>
      </c>
      <c r="B37" s="799"/>
      <c r="C37" s="799"/>
      <c r="D37" s="799"/>
      <c r="E37" s="799"/>
      <c r="F37" s="78"/>
      <c r="G37" s="78"/>
      <c r="H37" s="78"/>
      <c r="I37" s="78"/>
      <c r="J37" s="74"/>
      <c r="K37" s="74"/>
      <c r="L37" s="74"/>
      <c r="M37" s="74"/>
      <c r="N37" s="74"/>
      <c r="O37" s="74"/>
    </row>
    <row r="38" spans="1:15" ht="11.25">
      <c r="A38" s="799" t="s">
        <v>585</v>
      </c>
      <c r="B38" s="799"/>
      <c r="C38" s="799"/>
      <c r="D38" s="799"/>
      <c r="E38" s="799"/>
      <c r="F38" s="78"/>
      <c r="G38" s="78"/>
      <c r="H38" s="78"/>
      <c r="I38" s="78"/>
      <c r="J38" s="74"/>
      <c r="K38" s="74"/>
      <c r="L38" s="74"/>
      <c r="M38" s="74"/>
      <c r="N38" s="74"/>
      <c r="O38" s="74"/>
    </row>
    <row r="39" spans="1:15" ht="11.25">
      <c r="A39" s="799" t="s">
        <v>586</v>
      </c>
      <c r="B39" s="799"/>
      <c r="C39" s="799"/>
      <c r="D39" s="799"/>
      <c r="E39" s="799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1:15" ht="11.25">
      <c r="A40" s="799" t="s">
        <v>587</v>
      </c>
      <c r="B40" s="799"/>
      <c r="C40" s="799"/>
      <c r="D40" s="799"/>
      <c r="E40" s="799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1:15" ht="11.25">
      <c r="A41" s="799" t="s">
        <v>588</v>
      </c>
      <c r="B41" s="799"/>
      <c r="C41" s="799"/>
      <c r="D41" s="799"/>
      <c r="E41" s="799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1:15" ht="11.25">
      <c r="A42" s="799" t="s">
        <v>589</v>
      </c>
      <c r="B42" s="799"/>
      <c r="C42" s="799"/>
      <c r="D42" s="799"/>
      <c r="E42" s="799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1:15" ht="11.25">
      <c r="A43" s="351" t="s">
        <v>590</v>
      </c>
      <c r="B43" s="217"/>
      <c r="C43" s="217"/>
      <c r="D43" s="217"/>
      <c r="E43" s="217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11.25">
      <c r="A44" s="351" t="s">
        <v>591</v>
      </c>
      <c r="B44" s="217"/>
      <c r="C44" s="217"/>
      <c r="D44" s="217"/>
      <c r="E44" s="217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1:15" ht="11.25">
      <c r="A45" s="351" t="s">
        <v>592</v>
      </c>
      <c r="B45" s="352"/>
      <c r="C45" s="352"/>
      <c r="D45" s="352"/>
      <c r="E45" s="217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1:15" ht="11.25">
      <c r="A46" s="799" t="s">
        <v>593</v>
      </c>
      <c r="B46" s="799"/>
      <c r="C46" s="799"/>
      <c r="D46" s="799"/>
      <c r="E46" s="799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15" ht="11.25">
      <c r="A47" s="799" t="s">
        <v>594</v>
      </c>
      <c r="B47" s="799"/>
      <c r="C47" s="799"/>
      <c r="D47" s="799"/>
      <c r="E47" s="799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5" ht="11.25">
      <c r="A48" s="799" t="s">
        <v>595</v>
      </c>
      <c r="B48" s="799"/>
      <c r="C48" s="799"/>
      <c r="D48" s="799"/>
      <c r="E48" s="799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1:15" ht="11.25">
      <c r="A49" s="799" t="s">
        <v>596</v>
      </c>
      <c r="B49" s="799"/>
      <c r="C49" s="799"/>
      <c r="D49" s="799"/>
      <c r="E49" s="799"/>
      <c r="F49" s="74"/>
      <c r="G49" s="74"/>
      <c r="H49" s="74"/>
      <c r="I49" s="74"/>
      <c r="J49" s="74"/>
      <c r="K49" s="74"/>
      <c r="L49" s="74"/>
      <c r="M49" s="74"/>
      <c r="N49" s="74"/>
      <c r="O49" s="74"/>
    </row>
  </sheetData>
  <sheetProtection/>
  <mergeCells count="44">
    <mergeCell ref="A46:E46"/>
    <mergeCell ref="A47:E47"/>
    <mergeCell ref="A48:E48"/>
    <mergeCell ref="A49:E49"/>
    <mergeCell ref="A39:E39"/>
    <mergeCell ref="A40:E40"/>
    <mergeCell ref="A41:E41"/>
    <mergeCell ref="A42:E42"/>
    <mergeCell ref="A35:E35"/>
    <mergeCell ref="A36:E36"/>
    <mergeCell ref="A37:E37"/>
    <mergeCell ref="A38:E38"/>
    <mergeCell ref="K8:K9"/>
    <mergeCell ref="L8:L9"/>
    <mergeCell ref="M8:M9"/>
    <mergeCell ref="N8:N9"/>
    <mergeCell ref="G8:G9"/>
    <mergeCell ref="H8:H9"/>
    <mergeCell ref="I8:I9"/>
    <mergeCell ref="J8:J9"/>
    <mergeCell ref="V8:V9"/>
    <mergeCell ref="W8:W9"/>
    <mergeCell ref="A7:N7"/>
    <mergeCell ref="O7:O9"/>
    <mergeCell ref="A8:A9"/>
    <mergeCell ref="B8:B9"/>
    <mergeCell ref="C8:C9"/>
    <mergeCell ref="D8:D9"/>
    <mergeCell ref="E8:E9"/>
    <mergeCell ref="F8:F9"/>
    <mergeCell ref="AB8:AB9"/>
    <mergeCell ref="AC8:AC9"/>
    <mergeCell ref="P7:AC7"/>
    <mergeCell ref="AD7:AD9"/>
    <mergeCell ref="P8:P9"/>
    <mergeCell ref="Q8:Q9"/>
    <mergeCell ref="R8:R9"/>
    <mergeCell ref="S8:S9"/>
    <mergeCell ref="T8:T9"/>
    <mergeCell ref="U8:U9"/>
    <mergeCell ref="X8:X9"/>
    <mergeCell ref="Y8:Y9"/>
    <mergeCell ref="Z8:Z9"/>
    <mergeCell ref="AA8:AA9"/>
  </mergeCells>
  <printOptions/>
  <pageMargins left="0.17" right="0.19" top="0.5" bottom="0.5" header="0.5" footer="0.5"/>
  <pageSetup horizontalDpi="600" verticalDpi="600" orientation="landscape" paperSize="9" scale="50" r:id="rId1"/>
  <headerFooter alignWithMargins="0">
    <oddFooter>&amp;CAnexa 2, pag.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BA42"/>
  <sheetViews>
    <sheetView zoomScalePageLayoutView="0" workbookViewId="0" topLeftCell="A16">
      <selection activeCell="L20" sqref="L20"/>
    </sheetView>
  </sheetViews>
  <sheetFormatPr defaultColWidth="14.00390625" defaultRowHeight="12.75"/>
  <cols>
    <col min="1" max="1" width="8.421875" style="5" customWidth="1"/>
    <col min="2" max="2" width="12.00390625" style="5" customWidth="1"/>
    <col min="3" max="3" width="12.8515625" style="5" customWidth="1"/>
    <col min="4" max="4" width="12.421875" style="5" customWidth="1"/>
    <col min="5" max="5" width="8.8515625" style="5" customWidth="1"/>
    <col min="6" max="6" width="11.28125" style="5" customWidth="1"/>
    <col min="7" max="7" width="12.7109375" style="5" customWidth="1"/>
    <col min="8" max="8" width="10.00390625" style="5" customWidth="1"/>
    <col min="9" max="9" width="10.421875" style="5" customWidth="1"/>
    <col min="10" max="10" width="9.8515625" style="5" customWidth="1"/>
    <col min="11" max="11" width="8.421875" style="5" customWidth="1"/>
    <col min="12" max="12" width="10.28125" style="5" customWidth="1"/>
    <col min="13" max="14" width="11.140625" style="5" customWidth="1"/>
    <col min="15" max="15" width="12.140625" style="5" customWidth="1"/>
    <col min="16" max="16" width="13.8515625" style="5" customWidth="1"/>
    <col min="17" max="17" width="12.28125" style="5" customWidth="1"/>
    <col min="18" max="18" width="13.00390625" style="5" customWidth="1"/>
    <col min="19" max="19" width="13.28125" style="5" customWidth="1"/>
    <col min="20" max="20" width="11.57421875" style="5" customWidth="1"/>
    <col min="21" max="21" width="12.140625" style="5" customWidth="1"/>
    <col min="22" max="24" width="12.421875" style="5" customWidth="1"/>
    <col min="25" max="25" width="15.28125" style="5" customWidth="1"/>
    <col min="26" max="26" width="16.421875" style="3" customWidth="1"/>
    <col min="27" max="16384" width="14.00390625" style="3" customWidth="1"/>
  </cols>
  <sheetData>
    <row r="1" spans="1:21" s="74" customFormat="1" ht="11.25">
      <c r="A1" s="6" t="str">
        <f>'COST VOLUM'!A1</f>
        <v>CASA  DE ASIGURĂRI DE SĂNĂTATE VRANCEA </v>
      </c>
      <c r="K1" s="120"/>
      <c r="U1" s="6" t="s">
        <v>559</v>
      </c>
    </row>
    <row r="2" spans="1:21" ht="11.25">
      <c r="A2" s="6" t="s">
        <v>12</v>
      </c>
      <c r="B2" s="6"/>
      <c r="C2" s="6"/>
      <c r="D2" s="6"/>
      <c r="E2" s="6"/>
      <c r="F2" s="6"/>
      <c r="G2" s="6"/>
      <c r="H2" s="6"/>
      <c r="I2" s="6"/>
      <c r="J2" s="6"/>
      <c r="U2" s="6" t="s">
        <v>12</v>
      </c>
    </row>
    <row r="3" spans="1:21" s="86" customFormat="1" ht="22.5" customHeight="1">
      <c r="A3" s="24" t="str">
        <f>'COST VOLUM'!A3</f>
        <v>Raportare pentru TRIMESTRUL IV 2018 ( AN 2018)</v>
      </c>
      <c r="B3" s="269"/>
      <c r="C3" s="269"/>
      <c r="D3" s="91"/>
      <c r="E3" s="271"/>
      <c r="F3" s="1"/>
      <c r="G3" s="1"/>
      <c r="H3" s="1"/>
      <c r="U3" s="24">
        <f>'COST VOLUM'!U3</f>
        <v>0</v>
      </c>
    </row>
    <row r="4" spans="1:12" s="74" customFormat="1" ht="11.25">
      <c r="A4" s="74" t="s">
        <v>81</v>
      </c>
      <c r="L4" s="121"/>
    </row>
    <row r="7" spans="1:53" s="52" customFormat="1" ht="12" thickBot="1">
      <c r="A7" s="6" t="s">
        <v>13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2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36" ht="24" customHeight="1">
      <c r="A8" s="833" t="s">
        <v>782</v>
      </c>
      <c r="B8" s="824"/>
      <c r="C8" s="824"/>
      <c r="D8" s="824"/>
      <c r="E8" s="824"/>
      <c r="F8" s="824"/>
      <c r="G8" s="824"/>
      <c r="H8" s="824"/>
      <c r="I8" s="824"/>
      <c r="J8" s="824" t="s">
        <v>540</v>
      </c>
      <c r="K8" s="824" t="s">
        <v>781</v>
      </c>
      <c r="L8" s="824"/>
      <c r="M8" s="824"/>
      <c r="N8" s="824"/>
      <c r="O8" s="824"/>
      <c r="P8" s="824"/>
      <c r="Q8" s="824"/>
      <c r="R8" s="824"/>
      <c r="S8" s="824"/>
      <c r="T8" s="827" t="s">
        <v>783</v>
      </c>
      <c r="U8" s="830" t="s">
        <v>59</v>
      </c>
      <c r="V8" s="748" t="s">
        <v>60</v>
      </c>
      <c r="W8" s="809" t="s">
        <v>145</v>
      </c>
      <c r="X8" s="809" t="s">
        <v>146</v>
      </c>
      <c r="Y8" s="819" t="s">
        <v>147</v>
      </c>
      <c r="Z8" s="813" t="s">
        <v>148</v>
      </c>
      <c r="AA8" s="814"/>
      <c r="AB8" s="815"/>
      <c r="AC8" s="822" t="s">
        <v>61</v>
      </c>
      <c r="AD8" s="748" t="s">
        <v>62</v>
      </c>
      <c r="AE8" s="809" t="s">
        <v>149</v>
      </c>
      <c r="AF8" s="809" t="s">
        <v>150</v>
      </c>
      <c r="AG8" s="809" t="s">
        <v>151</v>
      </c>
      <c r="AH8" s="813" t="s">
        <v>152</v>
      </c>
      <c r="AI8" s="814"/>
      <c r="AJ8" s="815"/>
    </row>
    <row r="9" spans="1:36" ht="13.5" customHeight="1">
      <c r="A9" s="834" t="s">
        <v>770</v>
      </c>
      <c r="B9" s="825"/>
      <c r="C9" s="825"/>
      <c r="D9" s="825" t="s">
        <v>523</v>
      </c>
      <c r="E9" s="825"/>
      <c r="F9" s="825"/>
      <c r="G9" s="825" t="s">
        <v>771</v>
      </c>
      <c r="H9" s="825"/>
      <c r="I9" s="825"/>
      <c r="J9" s="825"/>
      <c r="K9" s="825" t="s">
        <v>524</v>
      </c>
      <c r="L9" s="825"/>
      <c r="M9" s="825"/>
      <c r="N9" s="825" t="s">
        <v>523</v>
      </c>
      <c r="O9" s="825"/>
      <c r="P9" s="825"/>
      <c r="Q9" s="825" t="s">
        <v>771</v>
      </c>
      <c r="R9" s="825"/>
      <c r="S9" s="825"/>
      <c r="T9" s="828"/>
      <c r="U9" s="831"/>
      <c r="V9" s="811"/>
      <c r="W9" s="809"/>
      <c r="X9" s="809"/>
      <c r="Y9" s="820"/>
      <c r="Z9" s="816"/>
      <c r="AA9" s="817"/>
      <c r="AB9" s="818"/>
      <c r="AC9" s="809"/>
      <c r="AD9" s="811"/>
      <c r="AE9" s="809"/>
      <c r="AF9" s="809"/>
      <c r="AG9" s="809"/>
      <c r="AH9" s="816"/>
      <c r="AI9" s="817"/>
      <c r="AJ9" s="818"/>
    </row>
    <row r="10" spans="1:36" ht="91.5" customHeight="1" thickBot="1">
      <c r="A10" s="92" t="s">
        <v>325</v>
      </c>
      <c r="B10" s="93" t="s">
        <v>326</v>
      </c>
      <c r="C10" s="93" t="s">
        <v>327</v>
      </c>
      <c r="D10" s="93" t="s">
        <v>325</v>
      </c>
      <c r="E10" s="93" t="s">
        <v>326</v>
      </c>
      <c r="F10" s="93" t="s">
        <v>327</v>
      </c>
      <c r="G10" s="93" t="s">
        <v>325</v>
      </c>
      <c r="H10" s="93" t="s">
        <v>326</v>
      </c>
      <c r="I10" s="93" t="s">
        <v>327</v>
      </c>
      <c r="J10" s="826"/>
      <c r="K10" s="93" t="s">
        <v>325</v>
      </c>
      <c r="L10" s="93" t="s">
        <v>326</v>
      </c>
      <c r="M10" s="93" t="s">
        <v>327</v>
      </c>
      <c r="N10" s="93" t="s">
        <v>325</v>
      </c>
      <c r="O10" s="93" t="s">
        <v>326</v>
      </c>
      <c r="P10" s="93" t="s">
        <v>327</v>
      </c>
      <c r="Q10" s="93" t="s">
        <v>325</v>
      </c>
      <c r="R10" s="93" t="s">
        <v>326</v>
      </c>
      <c r="S10" s="93" t="s">
        <v>327</v>
      </c>
      <c r="T10" s="829"/>
      <c r="U10" s="832"/>
      <c r="V10" s="812"/>
      <c r="W10" s="809"/>
      <c r="X10" s="809"/>
      <c r="Y10" s="821"/>
      <c r="Z10" s="664" t="s">
        <v>153</v>
      </c>
      <c r="AA10" s="664" t="s">
        <v>154</v>
      </c>
      <c r="AB10" s="664" t="s">
        <v>155</v>
      </c>
      <c r="AC10" s="810"/>
      <c r="AD10" s="823"/>
      <c r="AE10" s="810"/>
      <c r="AF10" s="810"/>
      <c r="AG10" s="810"/>
      <c r="AH10" s="664" t="s">
        <v>153</v>
      </c>
      <c r="AI10" s="664" t="s">
        <v>154</v>
      </c>
      <c r="AJ10" s="664" t="s">
        <v>155</v>
      </c>
    </row>
    <row r="11" spans="1:36" ht="27.75" customHeight="1" thickBot="1">
      <c r="A11" s="94" t="s">
        <v>517</v>
      </c>
      <c r="B11" s="95" t="s">
        <v>518</v>
      </c>
      <c r="C11" s="95" t="s">
        <v>506</v>
      </c>
      <c r="D11" s="95" t="s">
        <v>507</v>
      </c>
      <c r="E11" s="95" t="s">
        <v>508</v>
      </c>
      <c r="F11" s="95" t="s">
        <v>519</v>
      </c>
      <c r="G11" s="95" t="s">
        <v>509</v>
      </c>
      <c r="H11" s="95" t="s">
        <v>510</v>
      </c>
      <c r="I11" s="95" t="s">
        <v>511</v>
      </c>
      <c r="J11" s="43" t="s">
        <v>512</v>
      </c>
      <c r="K11" s="43" t="s">
        <v>513</v>
      </c>
      <c r="L11" s="43" t="s">
        <v>520</v>
      </c>
      <c r="M11" s="43" t="s">
        <v>328</v>
      </c>
      <c r="N11" s="43" t="s">
        <v>514</v>
      </c>
      <c r="O11" s="43" t="s">
        <v>515</v>
      </c>
      <c r="P11" s="43" t="s">
        <v>329</v>
      </c>
      <c r="Q11" s="43" t="s">
        <v>535</v>
      </c>
      <c r="R11" s="43" t="s">
        <v>533</v>
      </c>
      <c r="S11" s="43" t="s">
        <v>330</v>
      </c>
      <c r="T11" s="46" t="s">
        <v>331</v>
      </c>
      <c r="U11" s="113" t="s">
        <v>833</v>
      </c>
      <c r="V11" s="113" t="s">
        <v>834</v>
      </c>
      <c r="W11" s="113" t="s">
        <v>332</v>
      </c>
      <c r="X11" s="666" t="s">
        <v>333</v>
      </c>
      <c r="Y11" s="667" t="s">
        <v>395</v>
      </c>
      <c r="Z11" s="667" t="s">
        <v>98</v>
      </c>
      <c r="AA11" s="667" t="s">
        <v>756</v>
      </c>
      <c r="AB11" s="667" t="s">
        <v>757</v>
      </c>
      <c r="AC11" s="667" t="s">
        <v>758</v>
      </c>
      <c r="AD11" s="667" t="s">
        <v>156</v>
      </c>
      <c r="AE11" s="667" t="s">
        <v>157</v>
      </c>
      <c r="AF11" s="667" t="s">
        <v>158</v>
      </c>
      <c r="AG11" s="667" t="s">
        <v>159</v>
      </c>
      <c r="AH11" s="667" t="s">
        <v>160</v>
      </c>
      <c r="AI11" s="667" t="s">
        <v>161</v>
      </c>
      <c r="AJ11" s="667" t="s">
        <v>162</v>
      </c>
    </row>
    <row r="12" spans="1:36" s="111" customFormat="1" ht="23.25" customHeight="1" thickBot="1">
      <c r="A12" s="668"/>
      <c r="B12" s="669">
        <v>1461</v>
      </c>
      <c r="C12" s="669">
        <v>1461</v>
      </c>
      <c r="D12" s="670"/>
      <c r="E12" s="669">
        <v>8288</v>
      </c>
      <c r="F12" s="669">
        <f>$E$12</f>
        <v>8288</v>
      </c>
      <c r="G12" s="670"/>
      <c r="H12" s="669">
        <v>1744</v>
      </c>
      <c r="I12" s="669">
        <f>$H$12</f>
        <v>1744</v>
      </c>
      <c r="J12" s="671">
        <v>10576</v>
      </c>
      <c r="K12" s="672"/>
      <c r="L12" s="672">
        <v>2354864.29</v>
      </c>
      <c r="M12" s="167">
        <f>L12</f>
        <v>2354864.29</v>
      </c>
      <c r="N12" s="672"/>
      <c r="O12" s="672">
        <v>3967723.37</v>
      </c>
      <c r="P12" s="167">
        <f>O12</f>
        <v>3967723.37</v>
      </c>
      <c r="Q12" s="672"/>
      <c r="R12" s="672">
        <v>3760656.29</v>
      </c>
      <c r="S12" s="167">
        <f>R12</f>
        <v>3760656.29</v>
      </c>
      <c r="T12" s="673">
        <f>S12+P12+M12</f>
        <v>10083243.95</v>
      </c>
      <c r="U12" s="674">
        <v>0</v>
      </c>
      <c r="V12" s="726">
        <v>1</v>
      </c>
      <c r="W12" s="675"/>
      <c r="X12" s="675"/>
      <c r="Y12" s="676"/>
      <c r="Z12" s="677"/>
      <c r="AA12" s="677"/>
      <c r="AB12" s="677"/>
      <c r="AC12" s="677"/>
      <c r="AD12" s="727">
        <v>7331.11</v>
      </c>
      <c r="AE12" s="677"/>
      <c r="AF12" s="677"/>
      <c r="AG12" s="677"/>
      <c r="AH12" s="677"/>
      <c r="AI12" s="677"/>
      <c r="AJ12" s="677"/>
    </row>
    <row r="13" spans="1:16" ht="12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5" ht="11.25">
      <c r="M15" s="172"/>
    </row>
    <row r="17" spans="1:25" ht="12" thickBot="1">
      <c r="A17" s="52" t="s">
        <v>14</v>
      </c>
      <c r="B17" s="3"/>
      <c r="C17" s="3"/>
      <c r="D17" s="3"/>
      <c r="E17" s="3"/>
      <c r="F17" s="3"/>
      <c r="G17" s="3"/>
      <c r="H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36" ht="199.5" customHeight="1" thickBot="1">
      <c r="A18" s="21" t="s">
        <v>792</v>
      </c>
      <c r="B18" s="12" t="s">
        <v>796</v>
      </c>
      <c r="C18" s="12" t="s">
        <v>797</v>
      </c>
      <c r="D18" s="12" t="s">
        <v>798</v>
      </c>
      <c r="E18" s="59" t="s">
        <v>63</v>
      </c>
      <c r="F18" s="59" t="s">
        <v>64</v>
      </c>
      <c r="G18" s="59" t="s">
        <v>65</v>
      </c>
      <c r="H18" s="59" t="s">
        <v>66</v>
      </c>
      <c r="I18" s="59" t="s">
        <v>67</v>
      </c>
      <c r="J18" s="59" t="s">
        <v>68</v>
      </c>
      <c r="K18" s="59" t="s">
        <v>69</v>
      </c>
      <c r="L18" s="678" t="s">
        <v>70</v>
      </c>
      <c r="M18" s="662" t="s">
        <v>163</v>
      </c>
      <c r="N18" s="662" t="s">
        <v>164</v>
      </c>
      <c r="O18" s="662" t="s">
        <v>165</v>
      </c>
      <c r="P18" s="665" t="s">
        <v>166</v>
      </c>
      <c r="Q18" s="665" t="s">
        <v>167</v>
      </c>
      <c r="R18" s="665" t="s">
        <v>168</v>
      </c>
      <c r="S18" s="665" t="s">
        <v>169</v>
      </c>
      <c r="T18" s="665" t="s">
        <v>170</v>
      </c>
      <c r="U18" s="665" t="s">
        <v>171</v>
      </c>
      <c r="V18" s="665" t="s">
        <v>172</v>
      </c>
      <c r="W18" s="665" t="s">
        <v>173</v>
      </c>
      <c r="X18" s="665" t="s">
        <v>174</v>
      </c>
      <c r="Y18" s="662" t="s">
        <v>175</v>
      </c>
      <c r="Z18" s="662" t="s">
        <v>176</v>
      </c>
      <c r="AA18" s="662" t="s">
        <v>177</v>
      </c>
      <c r="AB18" s="662" t="s">
        <v>178</v>
      </c>
      <c r="AC18" s="662" t="s">
        <v>179</v>
      </c>
      <c r="AD18" s="662" t="s">
        <v>180</v>
      </c>
      <c r="AE18" s="662" t="s">
        <v>181</v>
      </c>
      <c r="AF18" s="662" t="s">
        <v>182</v>
      </c>
      <c r="AG18" s="662" t="s">
        <v>183</v>
      </c>
      <c r="AH18" s="662" t="s">
        <v>184</v>
      </c>
      <c r="AI18" s="662" t="s">
        <v>185</v>
      </c>
      <c r="AJ18" s="662" t="s">
        <v>186</v>
      </c>
    </row>
    <row r="19" spans="1:36" ht="23.25" thickBot="1">
      <c r="A19" s="8" t="s">
        <v>517</v>
      </c>
      <c r="B19" s="96" t="s">
        <v>518</v>
      </c>
      <c r="C19" s="96" t="s">
        <v>506</v>
      </c>
      <c r="D19" s="96" t="s">
        <v>528</v>
      </c>
      <c r="E19" s="96" t="s">
        <v>508</v>
      </c>
      <c r="F19" s="96" t="s">
        <v>519</v>
      </c>
      <c r="G19" s="96" t="s">
        <v>509</v>
      </c>
      <c r="H19" s="96" t="s">
        <v>529</v>
      </c>
      <c r="I19" s="96" t="s">
        <v>511</v>
      </c>
      <c r="J19" s="96" t="s">
        <v>512</v>
      </c>
      <c r="K19" s="96" t="s">
        <v>513</v>
      </c>
      <c r="L19" s="679" t="s">
        <v>15</v>
      </c>
      <c r="M19" s="680" t="s">
        <v>521</v>
      </c>
      <c r="N19" s="680" t="s">
        <v>514</v>
      </c>
      <c r="O19" s="680" t="s">
        <v>515</v>
      </c>
      <c r="P19" s="681" t="s">
        <v>187</v>
      </c>
      <c r="Q19" s="680" t="s">
        <v>535</v>
      </c>
      <c r="R19" s="680" t="s">
        <v>533</v>
      </c>
      <c r="S19" s="680" t="s">
        <v>536</v>
      </c>
      <c r="T19" s="681" t="s">
        <v>188</v>
      </c>
      <c r="U19" s="680" t="s">
        <v>833</v>
      </c>
      <c r="V19" s="680" t="s">
        <v>834</v>
      </c>
      <c r="W19" s="680" t="s">
        <v>332</v>
      </c>
      <c r="X19" s="681" t="s">
        <v>189</v>
      </c>
      <c r="Y19" s="680" t="s">
        <v>395</v>
      </c>
      <c r="Z19" s="680" t="s">
        <v>98</v>
      </c>
      <c r="AA19" s="680" t="s">
        <v>756</v>
      </c>
      <c r="AB19" s="681" t="s">
        <v>190</v>
      </c>
      <c r="AC19" s="680" t="s">
        <v>758</v>
      </c>
      <c r="AD19" s="680" t="s">
        <v>156</v>
      </c>
      <c r="AE19" s="680" t="s">
        <v>157</v>
      </c>
      <c r="AF19" s="681" t="s">
        <v>191</v>
      </c>
      <c r="AG19" s="680" t="s">
        <v>159</v>
      </c>
      <c r="AH19" s="680" t="s">
        <v>160</v>
      </c>
      <c r="AI19" s="680" t="s">
        <v>161</v>
      </c>
      <c r="AJ19" s="681" t="s">
        <v>192</v>
      </c>
    </row>
    <row r="20" spans="1:36" ht="15" customHeight="1" thickBot="1">
      <c r="A20" s="163"/>
      <c r="B20" s="199"/>
      <c r="C20" s="164"/>
      <c r="D20" s="169"/>
      <c r="E20" s="167"/>
      <c r="F20" s="166"/>
      <c r="G20" s="166"/>
      <c r="H20" s="165"/>
      <c r="I20" s="728">
        <v>1194.76</v>
      </c>
      <c r="J20" s="728">
        <v>7903.98</v>
      </c>
      <c r="K20" s="728">
        <v>7331.11</v>
      </c>
      <c r="L20" s="729">
        <f>I20+J20-K20</f>
        <v>1767.63</v>
      </c>
      <c r="M20" s="682"/>
      <c r="N20" s="683"/>
      <c r="O20" s="683"/>
      <c r="P20" s="683"/>
      <c r="Q20" s="683"/>
      <c r="R20" s="683"/>
      <c r="S20" s="683"/>
      <c r="T20" s="683"/>
      <c r="U20" s="683"/>
      <c r="V20" s="683"/>
      <c r="W20" s="683"/>
      <c r="X20" s="683"/>
      <c r="Y20" s="683"/>
      <c r="Z20" s="683"/>
      <c r="AA20" s="683"/>
      <c r="AB20" s="683"/>
      <c r="AC20" s="683"/>
      <c r="AD20" s="683"/>
      <c r="AE20" s="683"/>
      <c r="AF20" s="683"/>
      <c r="AG20" s="683"/>
      <c r="AH20" s="683"/>
      <c r="AI20" s="683"/>
      <c r="AJ20" s="684"/>
    </row>
    <row r="21" spans="1:17" ht="11.25">
      <c r="A21" s="32"/>
      <c r="B21" s="32"/>
      <c r="C21" s="32"/>
      <c r="D21" s="32"/>
      <c r="E21" s="32"/>
      <c r="F21" s="32"/>
      <c r="Q21" s="172"/>
    </row>
    <row r="22" spans="1:6" ht="11.25">
      <c r="A22" s="17"/>
      <c r="B22" s="17"/>
      <c r="C22" s="17"/>
      <c r="D22" s="17"/>
      <c r="E22" s="17"/>
      <c r="F22" s="17"/>
    </row>
    <row r="23" spans="1:2" ht="11.25">
      <c r="A23" s="6" t="s">
        <v>193</v>
      </c>
      <c r="B23" s="6"/>
    </row>
    <row r="24" spans="1:2" ht="11.25">
      <c r="A24" s="32" t="s">
        <v>194</v>
      </c>
      <c r="B24" s="32"/>
    </row>
    <row r="25" spans="1:2" ht="11.25">
      <c r="A25" s="17" t="s">
        <v>195</v>
      </c>
      <c r="B25" s="17"/>
    </row>
    <row r="26" spans="1:25" s="151" customFormat="1" ht="12.75">
      <c r="A26" s="17" t="s">
        <v>196</v>
      </c>
      <c r="B26" s="17"/>
      <c r="C26" s="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</row>
    <row r="27" spans="1:25" s="151" customFormat="1" ht="12.75">
      <c r="A27" s="17" t="s">
        <v>197</v>
      </c>
      <c r="B27" s="17"/>
      <c r="C27" s="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247" t="s">
        <v>334</v>
      </c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</row>
    <row r="28" spans="1:25" s="151" customFormat="1" ht="14.25">
      <c r="A28" s="17" t="s">
        <v>198</v>
      </c>
      <c r="B28" s="17"/>
      <c r="C28" s="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520" t="s">
        <v>552</v>
      </c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</row>
    <row r="29" spans="1:25" s="151" customFormat="1" ht="12.75">
      <c r="A29" s="17" t="s">
        <v>199</v>
      </c>
      <c r="B29" s="17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</row>
    <row r="30" spans="1:25" s="151" customFormat="1" ht="12.75">
      <c r="A30" s="17" t="s">
        <v>200</v>
      </c>
      <c r="B30" s="17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</row>
    <row r="31" spans="1:25" s="151" customFormat="1" ht="12.75">
      <c r="A31" s="17" t="s">
        <v>201</v>
      </c>
      <c r="B31" s="17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</row>
    <row r="32" spans="1:25" s="151" customFormat="1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</row>
    <row r="33" spans="1:25" s="151" customFormat="1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</row>
    <row r="34" spans="1:25" s="151" customFormat="1" ht="12.7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</row>
    <row r="35" spans="1:25" s="151" customFormat="1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</row>
    <row r="36" spans="1:25" s="151" customFormat="1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</row>
    <row r="38" spans="17:18" ht="12.75">
      <c r="Q38" s="752"/>
      <c r="R38" s="752"/>
    </row>
    <row r="39" spans="17:18" ht="12.75">
      <c r="Q39" s="312"/>
      <c r="R39" s="312"/>
    </row>
    <row r="40" spans="17:18" ht="12.75">
      <c r="Q40" s="151"/>
      <c r="R40"/>
    </row>
    <row r="42" ht="12.75">
      <c r="Q42"/>
    </row>
  </sheetData>
  <sheetProtection/>
  <mergeCells count="23">
    <mergeCell ref="A8:I8"/>
    <mergeCell ref="A9:C9"/>
    <mergeCell ref="D9:F9"/>
    <mergeCell ref="G9:I9"/>
    <mergeCell ref="J8:J10"/>
    <mergeCell ref="K8:S8"/>
    <mergeCell ref="T8:T10"/>
    <mergeCell ref="U8:U10"/>
    <mergeCell ref="K9:M9"/>
    <mergeCell ref="N9:P9"/>
    <mergeCell ref="Q9:S9"/>
    <mergeCell ref="AH8:AJ9"/>
    <mergeCell ref="Y8:Y10"/>
    <mergeCell ref="Z8:AB9"/>
    <mergeCell ref="AC8:AC10"/>
    <mergeCell ref="AD8:AD10"/>
    <mergeCell ref="Q38:R38"/>
    <mergeCell ref="AE8:AE10"/>
    <mergeCell ref="AF8:AF10"/>
    <mergeCell ref="AG8:AG10"/>
    <mergeCell ref="V8:V10"/>
    <mergeCell ref="W8:W10"/>
    <mergeCell ref="X8:X10"/>
  </mergeCells>
  <printOptions horizontalCentered="1"/>
  <pageMargins left="0.15748031496062992" right="0.15748031496062992" top="0.2362204724409449" bottom="0.984251968503937" header="0.15748031496062992" footer="0.5118110236220472"/>
  <pageSetup fitToWidth="2" fitToHeight="1" horizontalDpi="600" verticalDpi="600" orientation="landscape" paperSize="9" scale="65" r:id="rId1"/>
  <headerFooter alignWithMargins="0">
    <oddFooter>&amp;CAnexa 2 pag.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FF"/>
  </sheetPr>
  <dimension ref="A1:U27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21.00390625" style="86" customWidth="1"/>
    <col min="2" max="2" width="21.7109375" style="86" customWidth="1"/>
    <col min="3" max="3" width="17.140625" style="86" customWidth="1"/>
    <col min="4" max="4" width="13.8515625" style="86" customWidth="1"/>
    <col min="5" max="5" width="18.140625" style="86" customWidth="1"/>
    <col min="6" max="6" width="17.00390625" style="86" customWidth="1"/>
    <col min="7" max="7" width="17.57421875" style="151" customWidth="1"/>
    <col min="8" max="16384" width="9.140625" style="151" customWidth="1"/>
  </cols>
  <sheetData>
    <row r="1" spans="1:11" s="530" customFormat="1" ht="15">
      <c r="A1" s="529" t="s">
        <v>761</v>
      </c>
      <c r="K1" s="531"/>
    </row>
    <row r="2" spans="1:21" s="533" customFormat="1" ht="15">
      <c r="A2" s="532" t="s">
        <v>12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0"/>
      <c r="M2" s="530"/>
      <c r="N2" s="530"/>
      <c r="O2" s="530"/>
      <c r="P2" s="530"/>
      <c r="Q2" s="530"/>
      <c r="R2" s="530"/>
      <c r="S2" s="530"/>
      <c r="T2" s="530"/>
      <c r="U2" s="530"/>
    </row>
    <row r="3" spans="1:5" s="530" customFormat="1" ht="22.5" customHeight="1">
      <c r="A3" s="532" t="str">
        <f>DIABET1!A3</f>
        <v>Raportare pentru TRIMESTRUL IV 2018 ( AN 2018)</v>
      </c>
      <c r="B3" s="534"/>
      <c r="C3" s="534"/>
      <c r="D3" s="535"/>
      <c r="E3" s="536"/>
    </row>
    <row r="4" spans="1:12" s="86" customFormat="1" ht="12.75">
      <c r="A4" s="86" t="s">
        <v>81</v>
      </c>
      <c r="L4" s="85"/>
    </row>
    <row r="5" s="86" customFormat="1" ht="12.75">
      <c r="L5" s="85"/>
    </row>
    <row r="6" s="86" customFormat="1" ht="12.75">
      <c r="L6" s="85"/>
    </row>
    <row r="7" s="86" customFormat="1" ht="12.75">
      <c r="L7" s="85"/>
    </row>
    <row r="8" s="86" customFormat="1" ht="12.75"/>
    <row r="9" spans="1:6" s="86" customFormat="1" ht="12.75">
      <c r="A9" s="837" t="s">
        <v>16</v>
      </c>
      <c r="B9" s="837"/>
      <c r="C9" s="837"/>
      <c r="D9" s="837"/>
      <c r="E9" s="837"/>
      <c r="F9" s="837"/>
    </row>
    <row r="10" spans="1:6" s="86" customFormat="1" ht="12.75">
      <c r="A10" s="838"/>
      <c r="B10" s="838"/>
      <c r="C10" s="838"/>
      <c r="D10" s="838"/>
      <c r="E10" s="838"/>
      <c r="F10" s="838"/>
    </row>
    <row r="11" spans="1:6" s="86" customFormat="1" ht="13.5" thickBot="1">
      <c r="A11" s="230"/>
      <c r="B11" s="230"/>
      <c r="C11" s="230"/>
      <c r="D11" s="230"/>
      <c r="E11" s="230"/>
      <c r="F11" s="230"/>
    </row>
    <row r="12" spans="1:7" s="86" customFormat="1" ht="39" customHeight="1">
      <c r="A12" s="839" t="s">
        <v>846</v>
      </c>
      <c r="B12" s="840"/>
      <c r="C12" s="841" t="s">
        <v>847</v>
      </c>
      <c r="D12" s="841" t="s">
        <v>95</v>
      </c>
      <c r="E12" s="840" t="s">
        <v>848</v>
      </c>
      <c r="F12" s="840"/>
      <c r="G12" s="835" t="s">
        <v>784</v>
      </c>
    </row>
    <row r="13" spans="1:7" s="86" customFormat="1" ht="17.25" customHeight="1" thickBot="1">
      <c r="A13" s="256" t="s">
        <v>765</v>
      </c>
      <c r="B13" s="257" t="s">
        <v>828</v>
      </c>
      <c r="C13" s="842"/>
      <c r="D13" s="842"/>
      <c r="E13" s="257" t="s">
        <v>765</v>
      </c>
      <c r="F13" s="257" t="s">
        <v>828</v>
      </c>
      <c r="G13" s="836"/>
    </row>
    <row r="14" spans="1:7" s="86" customFormat="1" ht="13.5" thickBot="1">
      <c r="A14" s="258" t="s">
        <v>517</v>
      </c>
      <c r="B14" s="259" t="s">
        <v>518</v>
      </c>
      <c r="C14" s="260" t="s">
        <v>506</v>
      </c>
      <c r="D14" s="259" t="s">
        <v>507</v>
      </c>
      <c r="E14" s="259" t="s">
        <v>508</v>
      </c>
      <c r="F14" s="259" t="s">
        <v>519</v>
      </c>
      <c r="G14" s="261" t="s">
        <v>509</v>
      </c>
    </row>
    <row r="15" spans="1:7" s="267" customFormat="1" ht="18.75" customHeight="1" thickBot="1">
      <c r="A15" s="262">
        <v>67</v>
      </c>
      <c r="B15" s="263">
        <v>2575</v>
      </c>
      <c r="C15" s="263">
        <v>846</v>
      </c>
      <c r="D15" s="264">
        <v>917</v>
      </c>
      <c r="E15" s="265">
        <v>110100</v>
      </c>
      <c r="F15" s="265">
        <v>1042096.8</v>
      </c>
      <c r="G15" s="266">
        <v>18340</v>
      </c>
    </row>
    <row r="23" ht="12.75">
      <c r="F23" s="247" t="s">
        <v>334</v>
      </c>
    </row>
    <row r="24" ht="14.25">
      <c r="F24" s="520" t="s">
        <v>552</v>
      </c>
    </row>
    <row r="27" ht="12.75">
      <c r="F27" s="151"/>
    </row>
  </sheetData>
  <sheetProtection/>
  <mergeCells count="6">
    <mergeCell ref="G12:G13"/>
    <mergeCell ref="A9:F10"/>
    <mergeCell ref="A12:B12"/>
    <mergeCell ref="C12:C13"/>
    <mergeCell ref="D12:D13"/>
    <mergeCell ref="E12:F12"/>
  </mergeCells>
  <printOptions/>
  <pageMargins left="1.38" right="0.37" top="1" bottom="1" header="0.5" footer="0.5"/>
  <pageSetup horizontalDpi="600" verticalDpi="600" orientation="landscape" paperSize="9" r:id="rId1"/>
  <headerFooter alignWithMargins="0">
    <oddFooter>&amp;CAnexa 2 pag. 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IV20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5" width="26.140625" style="346" customWidth="1"/>
    <col min="6" max="6" width="10.421875" style="346" customWidth="1"/>
    <col min="7" max="7" width="9.7109375" style="346" customWidth="1"/>
    <col min="8" max="8" width="8.8515625" style="346" customWidth="1"/>
    <col min="9" max="9" width="11.421875" style="346" customWidth="1"/>
    <col min="10" max="11" width="11.00390625" style="346" customWidth="1"/>
    <col min="12" max="12" width="8.421875" style="346" customWidth="1"/>
    <col min="13" max="13" width="11.421875" style="346" customWidth="1"/>
    <col min="14" max="14" width="10.421875" style="346" customWidth="1"/>
    <col min="15" max="15" width="8.8515625" style="346" customWidth="1"/>
    <col min="16" max="16" width="12.57421875" style="346" customWidth="1"/>
    <col min="17" max="17" width="11.57421875" style="346" customWidth="1"/>
    <col min="18" max="18" width="11.28125" style="346" customWidth="1"/>
    <col min="19" max="19" width="11.140625" style="346" customWidth="1"/>
    <col min="20" max="20" width="10.57421875" style="346" customWidth="1"/>
    <col min="21" max="21" width="12.421875" style="346" customWidth="1"/>
    <col min="22" max="16384" width="9.140625" style="346" customWidth="1"/>
  </cols>
  <sheetData>
    <row r="1" spans="1:256" s="74" customFormat="1" ht="11.25">
      <c r="A1" s="281" t="s">
        <v>559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3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2"/>
      <c r="DI1" s="282"/>
      <c r="DJ1" s="282"/>
      <c r="DK1" s="282"/>
      <c r="DL1" s="282"/>
      <c r="DM1" s="282"/>
      <c r="DN1" s="282"/>
      <c r="DO1" s="282"/>
      <c r="DP1" s="282"/>
      <c r="DQ1" s="282"/>
      <c r="DR1" s="282"/>
      <c r="DS1" s="282"/>
      <c r="DT1" s="282"/>
      <c r="DU1" s="282"/>
      <c r="DV1" s="282"/>
      <c r="DW1" s="282"/>
      <c r="DX1" s="282"/>
      <c r="DY1" s="282"/>
      <c r="DZ1" s="282"/>
      <c r="EA1" s="282"/>
      <c r="EB1" s="282"/>
      <c r="EC1" s="282"/>
      <c r="ED1" s="282"/>
      <c r="EE1" s="282"/>
      <c r="EF1" s="282"/>
      <c r="EG1" s="282"/>
      <c r="EH1" s="282"/>
      <c r="EI1" s="282"/>
      <c r="EJ1" s="282"/>
      <c r="EK1" s="282"/>
      <c r="EL1" s="282"/>
      <c r="EM1" s="282"/>
      <c r="EN1" s="282"/>
      <c r="EO1" s="282"/>
      <c r="EP1" s="282"/>
      <c r="EQ1" s="282"/>
      <c r="ER1" s="282"/>
      <c r="ES1" s="282"/>
      <c r="ET1" s="282"/>
      <c r="EU1" s="282"/>
      <c r="EV1" s="282"/>
      <c r="EW1" s="282"/>
      <c r="EX1" s="282"/>
      <c r="EY1" s="282"/>
      <c r="EZ1" s="282"/>
      <c r="FA1" s="282"/>
      <c r="FB1" s="282"/>
      <c r="FC1" s="282"/>
      <c r="FD1" s="282"/>
      <c r="FE1" s="282"/>
      <c r="FF1" s="282"/>
      <c r="FG1" s="282"/>
      <c r="FH1" s="282"/>
      <c r="FI1" s="282"/>
      <c r="FJ1" s="282"/>
      <c r="FK1" s="282"/>
      <c r="FL1" s="282"/>
      <c r="FM1" s="282"/>
      <c r="FN1" s="282"/>
      <c r="FO1" s="282"/>
      <c r="FP1" s="282"/>
      <c r="FQ1" s="282"/>
      <c r="FR1" s="282"/>
      <c r="FS1" s="282"/>
      <c r="FT1" s="282"/>
      <c r="FU1" s="282"/>
      <c r="FV1" s="282"/>
      <c r="FW1" s="282"/>
      <c r="FX1" s="282"/>
      <c r="FY1" s="282"/>
      <c r="FZ1" s="282"/>
      <c r="GA1" s="282"/>
      <c r="GB1" s="282"/>
      <c r="GC1" s="282"/>
      <c r="GD1" s="282"/>
      <c r="GE1" s="282"/>
      <c r="GF1" s="282"/>
      <c r="GG1" s="282"/>
      <c r="GH1" s="282"/>
      <c r="GI1" s="282"/>
      <c r="GJ1" s="282"/>
      <c r="GK1" s="282"/>
      <c r="GL1" s="282"/>
      <c r="GM1" s="282"/>
      <c r="GN1" s="282"/>
      <c r="GO1" s="282"/>
      <c r="GP1" s="282"/>
      <c r="GQ1" s="282"/>
      <c r="GR1" s="282"/>
      <c r="GS1" s="282"/>
      <c r="GT1" s="282"/>
      <c r="GU1" s="282"/>
      <c r="GV1" s="282"/>
      <c r="GW1" s="282"/>
      <c r="GX1" s="282"/>
      <c r="GY1" s="282"/>
      <c r="GZ1" s="282"/>
      <c r="HA1" s="282"/>
      <c r="HB1" s="282"/>
      <c r="HC1" s="282"/>
      <c r="HD1" s="282"/>
      <c r="HE1" s="282"/>
      <c r="HF1" s="282"/>
      <c r="HG1" s="282"/>
      <c r="HH1" s="282"/>
      <c r="HI1" s="282"/>
      <c r="HJ1" s="282"/>
      <c r="HK1" s="282"/>
      <c r="HL1" s="282"/>
      <c r="HM1" s="282"/>
      <c r="HN1" s="282"/>
      <c r="HO1" s="282"/>
      <c r="HP1" s="282"/>
      <c r="HQ1" s="282"/>
      <c r="HR1" s="282"/>
      <c r="HS1" s="282"/>
      <c r="HT1" s="282"/>
      <c r="HU1" s="282"/>
      <c r="HV1" s="282"/>
      <c r="HW1" s="282"/>
      <c r="HX1" s="282"/>
      <c r="HY1" s="282"/>
      <c r="HZ1" s="282"/>
      <c r="IA1" s="282"/>
      <c r="IB1" s="282"/>
      <c r="IC1" s="282"/>
      <c r="ID1" s="282"/>
      <c r="IE1" s="282"/>
      <c r="IF1" s="282"/>
      <c r="IG1" s="282"/>
      <c r="IH1" s="282"/>
      <c r="II1" s="282"/>
      <c r="IJ1" s="282"/>
      <c r="IK1" s="282"/>
      <c r="IL1" s="282"/>
      <c r="IM1" s="282"/>
      <c r="IN1" s="282"/>
      <c r="IO1" s="282"/>
      <c r="IP1" s="282"/>
      <c r="IQ1" s="282"/>
      <c r="IR1" s="282"/>
      <c r="IS1" s="282"/>
      <c r="IT1" s="282"/>
      <c r="IU1" s="282"/>
      <c r="IV1" s="282"/>
    </row>
    <row r="2" spans="1:256" s="25" customFormat="1" ht="13.5" customHeight="1">
      <c r="A2" s="778" t="s">
        <v>17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2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2"/>
      <c r="FK2" s="282"/>
      <c r="FL2" s="282"/>
      <c r="FM2" s="282"/>
      <c r="FN2" s="282"/>
      <c r="FO2" s="282"/>
      <c r="FP2" s="282"/>
      <c r="FQ2" s="282"/>
      <c r="FR2" s="282"/>
      <c r="FS2" s="282"/>
      <c r="FT2" s="282"/>
      <c r="FU2" s="282"/>
      <c r="FV2" s="282"/>
      <c r="FW2" s="282"/>
      <c r="FX2" s="282"/>
      <c r="FY2" s="282"/>
      <c r="FZ2" s="282"/>
      <c r="GA2" s="282"/>
      <c r="GB2" s="282"/>
      <c r="GC2" s="282"/>
      <c r="GD2" s="282"/>
      <c r="GE2" s="282"/>
      <c r="GF2" s="282"/>
      <c r="GG2" s="282"/>
      <c r="GH2" s="282"/>
      <c r="GI2" s="282"/>
      <c r="GJ2" s="282"/>
      <c r="GK2" s="282"/>
      <c r="GL2" s="282"/>
      <c r="GM2" s="282"/>
      <c r="GN2" s="282"/>
      <c r="GO2" s="282"/>
      <c r="GP2" s="282"/>
      <c r="GQ2" s="282"/>
      <c r="GR2" s="282"/>
      <c r="GS2" s="282"/>
      <c r="GT2" s="282"/>
      <c r="GU2" s="282"/>
      <c r="GV2" s="282"/>
      <c r="GW2" s="282"/>
      <c r="GX2" s="282"/>
      <c r="GY2" s="282"/>
      <c r="GZ2" s="282"/>
      <c r="HA2" s="282"/>
      <c r="HB2" s="282"/>
      <c r="HC2" s="282"/>
      <c r="HD2" s="282"/>
      <c r="HE2" s="282"/>
      <c r="HF2" s="282"/>
      <c r="HG2" s="282"/>
      <c r="HH2" s="282"/>
      <c r="HI2" s="282"/>
      <c r="HJ2" s="282"/>
      <c r="HK2" s="282"/>
      <c r="HL2" s="282"/>
      <c r="HM2" s="282"/>
      <c r="HN2" s="282"/>
      <c r="HO2" s="282"/>
      <c r="HP2" s="282"/>
      <c r="HQ2" s="282"/>
      <c r="HR2" s="282"/>
      <c r="HS2" s="282"/>
      <c r="HT2" s="282"/>
      <c r="HU2" s="282"/>
      <c r="HV2" s="282"/>
      <c r="HW2" s="282"/>
      <c r="HX2" s="282"/>
      <c r="HY2" s="282"/>
      <c r="HZ2" s="282"/>
      <c r="IA2" s="282"/>
      <c r="IB2" s="282"/>
      <c r="IC2" s="282"/>
      <c r="ID2" s="282"/>
      <c r="IE2" s="282"/>
      <c r="IF2" s="282"/>
      <c r="IG2" s="282"/>
      <c r="IH2" s="282"/>
      <c r="II2" s="282"/>
      <c r="IJ2" s="282"/>
      <c r="IK2" s="282"/>
      <c r="IL2" s="282"/>
      <c r="IM2" s="282"/>
      <c r="IN2" s="282"/>
      <c r="IO2" s="282"/>
      <c r="IP2" s="282"/>
      <c r="IQ2" s="282"/>
      <c r="IR2" s="282"/>
      <c r="IS2" s="282"/>
      <c r="IT2" s="282"/>
      <c r="IU2" s="282"/>
      <c r="IV2" s="282"/>
    </row>
    <row r="3" spans="1:256" s="86" customFormat="1" ht="22.5" customHeight="1">
      <c r="A3" s="321" t="s">
        <v>562</v>
      </c>
      <c r="B3" s="375"/>
      <c r="C3" s="375"/>
      <c r="D3" s="376"/>
      <c r="E3" s="377"/>
      <c r="F3" s="378"/>
      <c r="G3" s="378"/>
      <c r="H3" s="378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79"/>
      <c r="AV3" s="379"/>
      <c r="AW3" s="379"/>
      <c r="AX3" s="379"/>
      <c r="AY3" s="379"/>
      <c r="AZ3" s="379"/>
      <c r="BA3" s="379"/>
      <c r="BB3" s="379"/>
      <c r="BC3" s="379"/>
      <c r="BD3" s="379"/>
      <c r="BE3" s="379"/>
      <c r="BF3" s="379"/>
      <c r="BG3" s="379"/>
      <c r="BH3" s="379"/>
      <c r="BI3" s="379"/>
      <c r="BJ3" s="379"/>
      <c r="BK3" s="379"/>
      <c r="BL3" s="379"/>
      <c r="BM3" s="379"/>
      <c r="BN3" s="379"/>
      <c r="BO3" s="379"/>
      <c r="BP3" s="379"/>
      <c r="BQ3" s="379"/>
      <c r="BR3" s="379"/>
      <c r="BS3" s="379"/>
      <c r="BT3" s="379"/>
      <c r="BU3" s="379"/>
      <c r="BV3" s="379"/>
      <c r="BW3" s="379"/>
      <c r="BX3" s="379"/>
      <c r="BY3" s="379"/>
      <c r="BZ3" s="379"/>
      <c r="CA3" s="379"/>
      <c r="CB3" s="379"/>
      <c r="CC3" s="379"/>
      <c r="CD3" s="379"/>
      <c r="CE3" s="379"/>
      <c r="CF3" s="379"/>
      <c r="CG3" s="379"/>
      <c r="CH3" s="379"/>
      <c r="CI3" s="379"/>
      <c r="CJ3" s="379"/>
      <c r="CK3" s="379"/>
      <c r="CL3" s="379"/>
      <c r="CM3" s="379"/>
      <c r="CN3" s="379"/>
      <c r="CO3" s="379"/>
      <c r="CP3" s="379"/>
      <c r="CQ3" s="379"/>
      <c r="CR3" s="379"/>
      <c r="CS3" s="379"/>
      <c r="CT3" s="379"/>
      <c r="CU3" s="379"/>
      <c r="CV3" s="379"/>
      <c r="CW3" s="379"/>
      <c r="CX3" s="379"/>
      <c r="CY3" s="379"/>
      <c r="CZ3" s="379"/>
      <c r="DA3" s="379"/>
      <c r="DB3" s="379"/>
      <c r="DC3" s="379"/>
      <c r="DD3" s="379"/>
      <c r="DE3" s="379"/>
      <c r="DF3" s="379"/>
      <c r="DG3" s="379"/>
      <c r="DH3" s="379"/>
      <c r="DI3" s="379"/>
      <c r="DJ3" s="379"/>
      <c r="DK3" s="379"/>
      <c r="DL3" s="379"/>
      <c r="DM3" s="379"/>
      <c r="DN3" s="379"/>
      <c r="DO3" s="379"/>
      <c r="DP3" s="379"/>
      <c r="DQ3" s="379"/>
      <c r="DR3" s="379"/>
      <c r="DS3" s="379"/>
      <c r="DT3" s="379"/>
      <c r="DU3" s="379"/>
      <c r="DV3" s="379"/>
      <c r="DW3" s="379"/>
      <c r="DX3" s="379"/>
      <c r="DY3" s="379"/>
      <c r="DZ3" s="379"/>
      <c r="EA3" s="379"/>
      <c r="EB3" s="379"/>
      <c r="EC3" s="379"/>
      <c r="ED3" s="379"/>
      <c r="EE3" s="379"/>
      <c r="EF3" s="379"/>
      <c r="EG3" s="379"/>
      <c r="EH3" s="379"/>
      <c r="EI3" s="379"/>
      <c r="EJ3" s="379"/>
      <c r="EK3" s="379"/>
      <c r="EL3" s="379"/>
      <c r="EM3" s="379"/>
      <c r="EN3" s="379"/>
      <c r="EO3" s="379"/>
      <c r="EP3" s="379"/>
      <c r="EQ3" s="379"/>
      <c r="ER3" s="379"/>
      <c r="ES3" s="379"/>
      <c r="ET3" s="379"/>
      <c r="EU3" s="379"/>
      <c r="EV3" s="379"/>
      <c r="EW3" s="379"/>
      <c r="EX3" s="379"/>
      <c r="EY3" s="379"/>
      <c r="EZ3" s="379"/>
      <c r="FA3" s="379"/>
      <c r="FB3" s="379"/>
      <c r="FC3" s="379"/>
      <c r="FD3" s="379"/>
      <c r="FE3" s="379"/>
      <c r="FF3" s="379"/>
      <c r="FG3" s="379"/>
      <c r="FH3" s="379"/>
      <c r="FI3" s="379"/>
      <c r="FJ3" s="379"/>
      <c r="FK3" s="379"/>
      <c r="FL3" s="379"/>
      <c r="FM3" s="379"/>
      <c r="FN3" s="379"/>
      <c r="FO3" s="379"/>
      <c r="FP3" s="379"/>
      <c r="FQ3" s="379"/>
      <c r="FR3" s="379"/>
      <c r="FS3" s="379"/>
      <c r="FT3" s="379"/>
      <c r="FU3" s="379"/>
      <c r="FV3" s="379"/>
      <c r="FW3" s="379"/>
      <c r="FX3" s="379"/>
      <c r="FY3" s="379"/>
      <c r="FZ3" s="379"/>
      <c r="GA3" s="379"/>
      <c r="GB3" s="379"/>
      <c r="GC3" s="379"/>
      <c r="GD3" s="379"/>
      <c r="GE3" s="379"/>
      <c r="GF3" s="379"/>
      <c r="GG3" s="379"/>
      <c r="GH3" s="379"/>
      <c r="GI3" s="379"/>
      <c r="GJ3" s="379"/>
      <c r="GK3" s="379"/>
      <c r="GL3" s="379"/>
      <c r="GM3" s="379"/>
      <c r="GN3" s="379"/>
      <c r="GO3" s="379"/>
      <c r="GP3" s="379"/>
      <c r="GQ3" s="379"/>
      <c r="GR3" s="379"/>
      <c r="GS3" s="379"/>
      <c r="GT3" s="379"/>
      <c r="GU3" s="379"/>
      <c r="GV3" s="379"/>
      <c r="GW3" s="379"/>
      <c r="GX3" s="379"/>
      <c r="GY3" s="379"/>
      <c r="GZ3" s="379"/>
      <c r="HA3" s="379"/>
      <c r="HB3" s="379"/>
      <c r="HC3" s="379"/>
      <c r="HD3" s="379"/>
      <c r="HE3" s="379"/>
      <c r="HF3" s="379"/>
      <c r="HG3" s="379"/>
      <c r="HH3" s="379"/>
      <c r="HI3" s="379"/>
      <c r="HJ3" s="379"/>
      <c r="HK3" s="379"/>
      <c r="HL3" s="379"/>
      <c r="HM3" s="379"/>
      <c r="HN3" s="379"/>
      <c r="HO3" s="379"/>
      <c r="HP3" s="379"/>
      <c r="HQ3" s="379"/>
      <c r="HR3" s="379"/>
      <c r="HS3" s="379"/>
      <c r="HT3" s="379"/>
      <c r="HU3" s="379"/>
      <c r="HV3" s="379"/>
      <c r="HW3" s="379"/>
      <c r="HX3" s="379"/>
      <c r="HY3" s="379"/>
      <c r="HZ3" s="379"/>
      <c r="IA3" s="379"/>
      <c r="IB3" s="379"/>
      <c r="IC3" s="379"/>
      <c r="ID3" s="379"/>
      <c r="IE3" s="379"/>
      <c r="IF3" s="379"/>
      <c r="IG3" s="379"/>
      <c r="IH3" s="379"/>
      <c r="II3" s="379"/>
      <c r="IJ3" s="379"/>
      <c r="IK3" s="379"/>
      <c r="IL3" s="379"/>
      <c r="IM3" s="379"/>
      <c r="IN3" s="379"/>
      <c r="IO3" s="379"/>
      <c r="IP3" s="379"/>
      <c r="IQ3" s="379"/>
      <c r="IR3" s="379"/>
      <c r="IS3" s="379"/>
      <c r="IT3" s="379"/>
      <c r="IU3" s="379"/>
      <c r="IV3" s="379"/>
    </row>
    <row r="4" spans="1:256" s="74" customFormat="1" ht="11.25">
      <c r="A4" s="282" t="s">
        <v>597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7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H4" s="282"/>
      <c r="DI4" s="282"/>
      <c r="DJ4" s="282"/>
      <c r="DK4" s="282"/>
      <c r="DL4" s="282"/>
      <c r="DM4" s="282"/>
      <c r="DN4" s="282"/>
      <c r="DO4" s="282"/>
      <c r="DP4" s="282"/>
      <c r="DQ4" s="282"/>
      <c r="DR4" s="282"/>
      <c r="DS4" s="282"/>
      <c r="DT4" s="282"/>
      <c r="DU4" s="282"/>
      <c r="DV4" s="282"/>
      <c r="DW4" s="282"/>
      <c r="DX4" s="282"/>
      <c r="DY4" s="282"/>
      <c r="DZ4" s="282"/>
      <c r="EA4" s="282"/>
      <c r="EB4" s="282"/>
      <c r="EC4" s="282"/>
      <c r="ED4" s="282"/>
      <c r="EE4" s="282"/>
      <c r="EF4" s="282"/>
      <c r="EG4" s="282"/>
      <c r="EH4" s="282"/>
      <c r="EI4" s="282"/>
      <c r="EJ4" s="282"/>
      <c r="EK4" s="282"/>
      <c r="EL4" s="282"/>
      <c r="EM4" s="282"/>
      <c r="EN4" s="282"/>
      <c r="EO4" s="282"/>
      <c r="EP4" s="282"/>
      <c r="EQ4" s="282"/>
      <c r="ER4" s="282"/>
      <c r="ES4" s="282"/>
      <c r="ET4" s="282"/>
      <c r="EU4" s="282"/>
      <c r="EV4" s="282"/>
      <c r="EW4" s="282"/>
      <c r="EX4" s="282"/>
      <c r="EY4" s="282"/>
      <c r="EZ4" s="282"/>
      <c r="FA4" s="282"/>
      <c r="FB4" s="282"/>
      <c r="FC4" s="282"/>
      <c r="FD4" s="282"/>
      <c r="FE4" s="282"/>
      <c r="FF4" s="282"/>
      <c r="FG4" s="282"/>
      <c r="FH4" s="282"/>
      <c r="FI4" s="282"/>
      <c r="FJ4" s="282"/>
      <c r="FK4" s="282"/>
      <c r="FL4" s="282"/>
      <c r="FM4" s="282"/>
      <c r="FN4" s="282"/>
      <c r="FO4" s="282"/>
      <c r="FP4" s="282"/>
      <c r="FQ4" s="282"/>
      <c r="FR4" s="282"/>
      <c r="FS4" s="282"/>
      <c r="FT4" s="282"/>
      <c r="FU4" s="282"/>
      <c r="FV4" s="282"/>
      <c r="FW4" s="282"/>
      <c r="FX4" s="282"/>
      <c r="FY4" s="282"/>
      <c r="FZ4" s="282"/>
      <c r="GA4" s="282"/>
      <c r="GB4" s="282"/>
      <c r="GC4" s="282"/>
      <c r="GD4" s="282"/>
      <c r="GE4" s="282"/>
      <c r="GF4" s="282"/>
      <c r="GG4" s="282"/>
      <c r="GH4" s="282"/>
      <c r="GI4" s="282"/>
      <c r="GJ4" s="282"/>
      <c r="GK4" s="282"/>
      <c r="GL4" s="282"/>
      <c r="GM4" s="282"/>
      <c r="GN4" s="282"/>
      <c r="GO4" s="282"/>
      <c r="GP4" s="282"/>
      <c r="GQ4" s="282"/>
      <c r="GR4" s="282"/>
      <c r="GS4" s="282"/>
      <c r="GT4" s="282"/>
      <c r="GU4" s="282"/>
      <c r="GV4" s="282"/>
      <c r="GW4" s="282"/>
      <c r="GX4" s="282"/>
      <c r="GY4" s="282"/>
      <c r="GZ4" s="282"/>
      <c r="HA4" s="282"/>
      <c r="HB4" s="282"/>
      <c r="HC4" s="282"/>
      <c r="HD4" s="282"/>
      <c r="HE4" s="282"/>
      <c r="HF4" s="282"/>
      <c r="HG4" s="282"/>
      <c r="HH4" s="282"/>
      <c r="HI4" s="282"/>
      <c r="HJ4" s="282"/>
      <c r="HK4" s="282"/>
      <c r="HL4" s="282"/>
      <c r="HM4" s="282"/>
      <c r="HN4" s="282"/>
      <c r="HO4" s="282"/>
      <c r="HP4" s="282"/>
      <c r="HQ4" s="282"/>
      <c r="HR4" s="282"/>
      <c r="HS4" s="282"/>
      <c r="HT4" s="282"/>
      <c r="HU4" s="282"/>
      <c r="HV4" s="282"/>
      <c r="HW4" s="282"/>
      <c r="HX4" s="282"/>
      <c r="HY4" s="282"/>
      <c r="HZ4" s="282"/>
      <c r="IA4" s="282"/>
      <c r="IB4" s="282"/>
      <c r="IC4" s="282"/>
      <c r="ID4" s="282"/>
      <c r="IE4" s="282"/>
      <c r="IF4" s="282"/>
      <c r="IG4" s="282"/>
      <c r="IH4" s="282"/>
      <c r="II4" s="282"/>
      <c r="IJ4" s="282"/>
      <c r="IK4" s="282"/>
      <c r="IL4" s="282"/>
      <c r="IM4" s="282"/>
      <c r="IN4" s="282"/>
      <c r="IO4" s="282"/>
      <c r="IP4" s="282"/>
      <c r="IQ4" s="282"/>
      <c r="IR4" s="282"/>
      <c r="IS4" s="282"/>
      <c r="IT4" s="282"/>
      <c r="IU4" s="282"/>
      <c r="IV4" s="282"/>
    </row>
    <row r="5" spans="1:8" ht="11.25">
      <c r="A5" s="321"/>
      <c r="B5" s="321"/>
      <c r="C5" s="321"/>
      <c r="D5" s="321"/>
      <c r="E5" s="321"/>
      <c r="F5" s="321"/>
      <c r="G5" s="321"/>
      <c r="H5" s="321"/>
    </row>
    <row r="6" spans="1:256" s="28" customFormat="1" ht="12" thickBot="1">
      <c r="A6" s="321" t="s">
        <v>287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45"/>
      <c r="S6" s="345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80"/>
      <c r="BH6" s="380"/>
      <c r="BI6" s="380"/>
      <c r="BJ6" s="380"/>
      <c r="BK6" s="380"/>
      <c r="BL6" s="380"/>
      <c r="BM6" s="380"/>
      <c r="BN6" s="380"/>
      <c r="BO6" s="380"/>
      <c r="BP6" s="380"/>
      <c r="BQ6" s="380"/>
      <c r="BR6" s="380"/>
      <c r="BS6" s="380"/>
      <c r="BT6" s="380"/>
      <c r="BU6" s="380"/>
      <c r="BV6" s="380"/>
      <c r="BW6" s="380"/>
      <c r="BX6" s="380"/>
      <c r="BY6" s="380"/>
      <c r="BZ6" s="380"/>
      <c r="CA6" s="380"/>
      <c r="CB6" s="380"/>
      <c r="CC6" s="380"/>
      <c r="CD6" s="380"/>
      <c r="CE6" s="380"/>
      <c r="CF6" s="380"/>
      <c r="CG6" s="380"/>
      <c r="CH6" s="380"/>
      <c r="CI6" s="380"/>
      <c r="CJ6" s="380"/>
      <c r="CK6" s="380"/>
      <c r="CL6" s="380"/>
      <c r="CM6" s="380"/>
      <c r="CN6" s="380"/>
      <c r="CO6" s="380"/>
      <c r="CP6" s="380"/>
      <c r="CQ6" s="380"/>
      <c r="CR6" s="380"/>
      <c r="CS6" s="380"/>
      <c r="CT6" s="380"/>
      <c r="CU6" s="380"/>
      <c r="CV6" s="380"/>
      <c r="CW6" s="380"/>
      <c r="CX6" s="380"/>
      <c r="CY6" s="380"/>
      <c r="CZ6" s="380"/>
      <c r="DA6" s="380"/>
      <c r="DB6" s="380"/>
      <c r="DC6" s="380"/>
      <c r="DD6" s="380"/>
      <c r="DE6" s="380"/>
      <c r="DF6" s="380"/>
      <c r="DG6" s="380"/>
      <c r="DH6" s="380"/>
      <c r="DI6" s="380"/>
      <c r="DJ6" s="380"/>
      <c r="DK6" s="380"/>
      <c r="DL6" s="380"/>
      <c r="DM6" s="380"/>
      <c r="DN6" s="380"/>
      <c r="DO6" s="380"/>
      <c r="DP6" s="380"/>
      <c r="DQ6" s="380"/>
      <c r="DR6" s="380"/>
      <c r="DS6" s="380"/>
      <c r="DT6" s="380"/>
      <c r="DU6" s="380"/>
      <c r="DV6" s="380"/>
      <c r="DW6" s="380"/>
      <c r="DX6" s="380"/>
      <c r="DY6" s="380"/>
      <c r="DZ6" s="380"/>
      <c r="EA6" s="380"/>
      <c r="EB6" s="380"/>
      <c r="EC6" s="380"/>
      <c r="ED6" s="380"/>
      <c r="EE6" s="380"/>
      <c r="EF6" s="380"/>
      <c r="EG6" s="380"/>
      <c r="EH6" s="380"/>
      <c r="EI6" s="380"/>
      <c r="EJ6" s="380"/>
      <c r="EK6" s="380"/>
      <c r="EL6" s="380"/>
      <c r="EM6" s="380"/>
      <c r="EN6" s="380"/>
      <c r="EO6" s="380"/>
      <c r="EP6" s="380"/>
      <c r="EQ6" s="380"/>
      <c r="ER6" s="380"/>
      <c r="ES6" s="380"/>
      <c r="ET6" s="380"/>
      <c r="EU6" s="380"/>
      <c r="EV6" s="380"/>
      <c r="EW6" s="380"/>
      <c r="EX6" s="380"/>
      <c r="EY6" s="380"/>
      <c r="EZ6" s="380"/>
      <c r="FA6" s="380"/>
      <c r="FB6" s="380"/>
      <c r="FC6" s="380"/>
      <c r="FD6" s="380"/>
      <c r="FE6" s="380"/>
      <c r="FF6" s="380"/>
      <c r="FG6" s="380"/>
      <c r="FH6" s="380"/>
      <c r="FI6" s="380"/>
      <c r="FJ6" s="380"/>
      <c r="FK6" s="380"/>
      <c r="FL6" s="380"/>
      <c r="FM6" s="380"/>
      <c r="FN6" s="380"/>
      <c r="FO6" s="380"/>
      <c r="FP6" s="380"/>
      <c r="FQ6" s="380"/>
      <c r="FR6" s="380"/>
      <c r="FS6" s="380"/>
      <c r="FT6" s="380"/>
      <c r="FU6" s="380"/>
      <c r="FV6" s="380"/>
      <c r="FW6" s="380"/>
      <c r="FX6" s="380"/>
      <c r="FY6" s="380"/>
      <c r="FZ6" s="380"/>
      <c r="GA6" s="380"/>
      <c r="GB6" s="380"/>
      <c r="GC6" s="380"/>
      <c r="GD6" s="380"/>
      <c r="GE6" s="380"/>
      <c r="GF6" s="380"/>
      <c r="GG6" s="380"/>
      <c r="GH6" s="380"/>
      <c r="GI6" s="380"/>
      <c r="GJ6" s="380"/>
      <c r="GK6" s="380"/>
      <c r="GL6" s="380"/>
      <c r="GM6" s="380"/>
      <c r="GN6" s="380"/>
      <c r="GO6" s="380"/>
      <c r="GP6" s="380"/>
      <c r="GQ6" s="380"/>
      <c r="GR6" s="380"/>
      <c r="GS6" s="380"/>
      <c r="GT6" s="380"/>
      <c r="GU6" s="380"/>
      <c r="GV6" s="380"/>
      <c r="GW6" s="380"/>
      <c r="GX6" s="380"/>
      <c r="GY6" s="380"/>
      <c r="GZ6" s="380"/>
      <c r="HA6" s="380"/>
      <c r="HB6" s="380"/>
      <c r="HC6" s="380"/>
      <c r="HD6" s="380"/>
      <c r="HE6" s="380"/>
      <c r="HF6" s="380"/>
      <c r="HG6" s="380"/>
      <c r="HH6" s="380"/>
      <c r="HI6" s="380"/>
      <c r="HJ6" s="380"/>
      <c r="HK6" s="380"/>
      <c r="HL6" s="380"/>
      <c r="HM6" s="380"/>
      <c r="HN6" s="380"/>
      <c r="HO6" s="380"/>
      <c r="HP6" s="380"/>
      <c r="HQ6" s="380"/>
      <c r="HR6" s="380"/>
      <c r="HS6" s="380"/>
      <c r="HT6" s="380"/>
      <c r="HU6" s="380"/>
      <c r="HV6" s="380"/>
      <c r="HW6" s="380"/>
      <c r="HX6" s="380"/>
      <c r="HY6" s="380"/>
      <c r="HZ6" s="380"/>
      <c r="IA6" s="380"/>
      <c r="IB6" s="380"/>
      <c r="IC6" s="380"/>
      <c r="ID6" s="380"/>
      <c r="IE6" s="380"/>
      <c r="IF6" s="380"/>
      <c r="IG6" s="380"/>
      <c r="IH6" s="380"/>
      <c r="II6" s="380"/>
      <c r="IJ6" s="380"/>
      <c r="IK6" s="380"/>
      <c r="IL6" s="380"/>
      <c r="IM6" s="380"/>
      <c r="IN6" s="380"/>
      <c r="IO6" s="380"/>
      <c r="IP6" s="380"/>
      <c r="IQ6" s="380"/>
      <c r="IR6" s="380"/>
      <c r="IS6" s="380"/>
      <c r="IT6" s="380"/>
      <c r="IU6" s="380"/>
      <c r="IV6" s="380"/>
    </row>
    <row r="7" spans="1:16" ht="30.75" customHeight="1" thickBot="1">
      <c r="A7" s="388" t="s">
        <v>614</v>
      </c>
      <c r="B7" s="348" t="s">
        <v>615</v>
      </c>
      <c r="C7" s="381"/>
      <c r="D7" s="381"/>
      <c r="E7" s="381"/>
      <c r="F7" s="381"/>
      <c r="G7" s="381"/>
      <c r="H7" s="381"/>
      <c r="I7" s="382"/>
      <c r="J7" s="383"/>
      <c r="K7" s="383"/>
      <c r="L7" s="383"/>
      <c r="M7" s="383"/>
      <c r="N7" s="383"/>
      <c r="O7" s="383"/>
      <c r="P7" s="383"/>
    </row>
    <row r="8" spans="1:16" ht="30.75" customHeight="1" thickBot="1">
      <c r="A8" s="388" t="s">
        <v>517</v>
      </c>
      <c r="B8" s="348" t="s">
        <v>518</v>
      </c>
      <c r="C8" s="381"/>
      <c r="D8" s="381"/>
      <c r="E8" s="381"/>
      <c r="F8" s="381"/>
      <c r="G8" s="381"/>
      <c r="H8" s="381"/>
      <c r="I8" s="382"/>
      <c r="J8" s="383"/>
      <c r="K8" s="383"/>
      <c r="L8" s="383"/>
      <c r="M8" s="383"/>
      <c r="N8" s="383"/>
      <c r="O8" s="383"/>
      <c r="P8" s="383"/>
    </row>
    <row r="9" spans="1:16" ht="25.5" customHeight="1" thickBot="1">
      <c r="A9" s="389"/>
      <c r="B9" s="390"/>
      <c r="C9" s="384"/>
      <c r="D9" s="384"/>
      <c r="E9" s="384"/>
      <c r="F9" s="384"/>
      <c r="G9" s="384"/>
      <c r="H9" s="385"/>
      <c r="I9" s="382"/>
      <c r="J9" s="382"/>
      <c r="K9" s="382"/>
      <c r="L9" s="382"/>
      <c r="M9" s="382"/>
      <c r="N9" s="382"/>
      <c r="O9" s="382"/>
      <c r="P9" s="382"/>
    </row>
    <row r="10" spans="1:16" ht="26.25" customHeight="1">
      <c r="A10" s="384"/>
      <c r="B10" s="384"/>
      <c r="C10" s="384"/>
      <c r="D10" s="384"/>
      <c r="E10" s="384"/>
      <c r="F10" s="384"/>
      <c r="G10" s="384"/>
      <c r="H10" s="385"/>
      <c r="I10" s="382"/>
      <c r="J10" s="382"/>
      <c r="K10" s="382"/>
      <c r="L10" s="382"/>
      <c r="M10" s="382"/>
      <c r="N10" s="382"/>
      <c r="O10" s="382"/>
      <c r="P10" s="382"/>
    </row>
    <row r="11" ht="36" customHeight="1" thickBot="1">
      <c r="A11" s="380" t="s">
        <v>18</v>
      </c>
    </row>
    <row r="12" spans="1:4" ht="48.75" customHeight="1" thickBot="1">
      <c r="A12" s="330" t="s">
        <v>792</v>
      </c>
      <c r="B12" s="330" t="s">
        <v>796</v>
      </c>
      <c r="C12" s="330" t="s">
        <v>797</v>
      </c>
      <c r="D12" s="331" t="s">
        <v>798</v>
      </c>
    </row>
    <row r="13" spans="1:256" s="25" customFormat="1" ht="15" customHeight="1" thickBot="1">
      <c r="A13" s="330" t="s">
        <v>517</v>
      </c>
      <c r="B13" s="330" t="s">
        <v>518</v>
      </c>
      <c r="C13" s="330" t="s">
        <v>506</v>
      </c>
      <c r="D13" s="331" t="s">
        <v>528</v>
      </c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6"/>
      <c r="DL13" s="346"/>
      <c r="DM13" s="346"/>
      <c r="DN13" s="346"/>
      <c r="DO13" s="346"/>
      <c r="DP13" s="346"/>
      <c r="DQ13" s="346"/>
      <c r="DR13" s="346"/>
      <c r="DS13" s="346"/>
      <c r="DT13" s="346"/>
      <c r="DU13" s="346"/>
      <c r="DV13" s="346"/>
      <c r="DW13" s="346"/>
      <c r="DX13" s="346"/>
      <c r="DY13" s="346"/>
      <c r="DZ13" s="346"/>
      <c r="EA13" s="346"/>
      <c r="EB13" s="346"/>
      <c r="EC13" s="346"/>
      <c r="ED13" s="346"/>
      <c r="EE13" s="346"/>
      <c r="EF13" s="346"/>
      <c r="EG13" s="346"/>
      <c r="EH13" s="346"/>
      <c r="EI13" s="346"/>
      <c r="EJ13" s="346"/>
      <c r="EK13" s="346"/>
      <c r="EL13" s="346"/>
      <c r="EM13" s="346"/>
      <c r="EN13" s="346"/>
      <c r="EO13" s="346"/>
      <c r="EP13" s="346"/>
      <c r="EQ13" s="346"/>
      <c r="ER13" s="346"/>
      <c r="ES13" s="346"/>
      <c r="ET13" s="346"/>
      <c r="EU13" s="346"/>
      <c r="EV13" s="346"/>
      <c r="EW13" s="346"/>
      <c r="EX13" s="346"/>
      <c r="EY13" s="346"/>
      <c r="EZ13" s="346"/>
      <c r="FA13" s="346"/>
      <c r="FB13" s="346"/>
      <c r="FC13" s="346"/>
      <c r="FD13" s="346"/>
      <c r="FE13" s="346"/>
      <c r="FF13" s="346"/>
      <c r="FG13" s="346"/>
      <c r="FH13" s="346"/>
      <c r="FI13" s="346"/>
      <c r="FJ13" s="346"/>
      <c r="FK13" s="346"/>
      <c r="FL13" s="346"/>
      <c r="FM13" s="346"/>
      <c r="FN13" s="346"/>
      <c r="FO13" s="346"/>
      <c r="FP13" s="346"/>
      <c r="FQ13" s="346"/>
      <c r="FR13" s="346"/>
      <c r="FS13" s="346"/>
      <c r="FT13" s="346"/>
      <c r="FU13" s="346"/>
      <c r="FV13" s="346"/>
      <c r="FW13" s="346"/>
      <c r="FX13" s="346"/>
      <c r="FY13" s="346"/>
      <c r="FZ13" s="346"/>
      <c r="GA13" s="346"/>
      <c r="GB13" s="346"/>
      <c r="GC13" s="346"/>
      <c r="GD13" s="346"/>
      <c r="GE13" s="346"/>
      <c r="GF13" s="346"/>
      <c r="GG13" s="346"/>
      <c r="GH13" s="346"/>
      <c r="GI13" s="346"/>
      <c r="GJ13" s="346"/>
      <c r="GK13" s="346"/>
      <c r="GL13" s="346"/>
      <c r="GM13" s="346"/>
      <c r="GN13" s="346"/>
      <c r="GO13" s="346"/>
      <c r="GP13" s="346"/>
      <c r="GQ13" s="346"/>
      <c r="GR13" s="346"/>
      <c r="GS13" s="346"/>
      <c r="GT13" s="346"/>
      <c r="GU13" s="346"/>
      <c r="GV13" s="346"/>
      <c r="GW13" s="346"/>
      <c r="GX13" s="346"/>
      <c r="GY13" s="346"/>
      <c r="GZ13" s="346"/>
      <c r="HA13" s="346"/>
      <c r="HB13" s="346"/>
      <c r="HC13" s="346"/>
      <c r="HD13" s="346"/>
      <c r="HE13" s="346"/>
      <c r="HF13" s="346"/>
      <c r="HG13" s="346"/>
      <c r="HH13" s="346"/>
      <c r="HI13" s="346"/>
      <c r="HJ13" s="346"/>
      <c r="HK13" s="346"/>
      <c r="HL13" s="346"/>
      <c r="HM13" s="346"/>
      <c r="HN13" s="346"/>
      <c r="HO13" s="346"/>
      <c r="HP13" s="346"/>
      <c r="HQ13" s="346"/>
      <c r="HR13" s="346"/>
      <c r="HS13" s="346"/>
      <c r="HT13" s="346"/>
      <c r="HU13" s="346"/>
      <c r="HV13" s="346"/>
      <c r="HW13" s="346"/>
      <c r="HX13" s="346"/>
      <c r="HY13" s="346"/>
      <c r="HZ13" s="346"/>
      <c r="IA13" s="346"/>
      <c r="IB13" s="346"/>
      <c r="IC13" s="346"/>
      <c r="ID13" s="346"/>
      <c r="IE13" s="346"/>
      <c r="IF13" s="346"/>
      <c r="IG13" s="346"/>
      <c r="IH13" s="346"/>
      <c r="II13" s="346"/>
      <c r="IJ13" s="346"/>
      <c r="IK13" s="346"/>
      <c r="IL13" s="346"/>
      <c r="IM13" s="346"/>
      <c r="IN13" s="346"/>
      <c r="IO13" s="346"/>
      <c r="IP13" s="346"/>
      <c r="IQ13" s="346"/>
      <c r="IR13" s="346"/>
      <c r="IS13" s="346"/>
      <c r="IT13" s="346"/>
      <c r="IU13" s="346"/>
      <c r="IV13" s="346"/>
    </row>
    <row r="14" spans="1:256" s="25" customFormat="1" ht="13.5" customHeight="1" thickBot="1">
      <c r="A14" s="347"/>
      <c r="B14" s="347"/>
      <c r="C14" s="347"/>
      <c r="D14" s="511">
        <f>A14+B14-C14</f>
        <v>0</v>
      </c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S14" s="346"/>
      <c r="CT14" s="346"/>
      <c r="CU14" s="346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6"/>
      <c r="DG14" s="346"/>
      <c r="DH14" s="346"/>
      <c r="DI14" s="346"/>
      <c r="DJ14" s="346"/>
      <c r="DK14" s="346"/>
      <c r="DL14" s="346"/>
      <c r="DM14" s="346"/>
      <c r="DN14" s="346"/>
      <c r="DO14" s="346"/>
      <c r="DP14" s="346"/>
      <c r="DQ14" s="346"/>
      <c r="DR14" s="346"/>
      <c r="DS14" s="346"/>
      <c r="DT14" s="346"/>
      <c r="DU14" s="346"/>
      <c r="DV14" s="346"/>
      <c r="DW14" s="346"/>
      <c r="DX14" s="346"/>
      <c r="DY14" s="346"/>
      <c r="DZ14" s="346"/>
      <c r="EA14" s="346"/>
      <c r="EB14" s="346"/>
      <c r="EC14" s="346"/>
      <c r="ED14" s="346"/>
      <c r="EE14" s="346"/>
      <c r="EF14" s="346"/>
      <c r="EG14" s="346"/>
      <c r="EH14" s="346"/>
      <c r="EI14" s="346"/>
      <c r="EJ14" s="346"/>
      <c r="EK14" s="346"/>
      <c r="EL14" s="346"/>
      <c r="EM14" s="346"/>
      <c r="EN14" s="346"/>
      <c r="EO14" s="346"/>
      <c r="EP14" s="346"/>
      <c r="EQ14" s="346"/>
      <c r="ER14" s="346"/>
      <c r="ES14" s="346"/>
      <c r="ET14" s="346"/>
      <c r="EU14" s="346"/>
      <c r="EV14" s="346"/>
      <c r="EW14" s="346"/>
      <c r="EX14" s="346"/>
      <c r="EY14" s="346"/>
      <c r="EZ14" s="346"/>
      <c r="FA14" s="346"/>
      <c r="FB14" s="346"/>
      <c r="FC14" s="346"/>
      <c r="FD14" s="346"/>
      <c r="FE14" s="346"/>
      <c r="FF14" s="346"/>
      <c r="FG14" s="346"/>
      <c r="FH14" s="346"/>
      <c r="FI14" s="346"/>
      <c r="FJ14" s="346"/>
      <c r="FK14" s="346"/>
      <c r="FL14" s="346"/>
      <c r="FM14" s="346"/>
      <c r="FN14" s="346"/>
      <c r="FO14" s="346"/>
      <c r="FP14" s="346"/>
      <c r="FQ14" s="346"/>
      <c r="FR14" s="346"/>
      <c r="FS14" s="346"/>
      <c r="FT14" s="346"/>
      <c r="FU14" s="346"/>
      <c r="FV14" s="346"/>
      <c r="FW14" s="346"/>
      <c r="FX14" s="346"/>
      <c r="FY14" s="346"/>
      <c r="FZ14" s="346"/>
      <c r="GA14" s="346"/>
      <c r="GB14" s="346"/>
      <c r="GC14" s="346"/>
      <c r="GD14" s="346"/>
      <c r="GE14" s="346"/>
      <c r="GF14" s="346"/>
      <c r="GG14" s="346"/>
      <c r="GH14" s="346"/>
      <c r="GI14" s="346"/>
      <c r="GJ14" s="346"/>
      <c r="GK14" s="346"/>
      <c r="GL14" s="346"/>
      <c r="GM14" s="346"/>
      <c r="GN14" s="346"/>
      <c r="GO14" s="346"/>
      <c r="GP14" s="346"/>
      <c r="GQ14" s="346"/>
      <c r="GR14" s="346"/>
      <c r="GS14" s="346"/>
      <c r="GT14" s="346"/>
      <c r="GU14" s="346"/>
      <c r="GV14" s="346"/>
      <c r="GW14" s="346"/>
      <c r="GX14" s="346"/>
      <c r="GY14" s="346"/>
      <c r="GZ14" s="346"/>
      <c r="HA14" s="346"/>
      <c r="HB14" s="346"/>
      <c r="HC14" s="346"/>
      <c r="HD14" s="346"/>
      <c r="HE14" s="346"/>
      <c r="HF14" s="346"/>
      <c r="HG14" s="346"/>
      <c r="HH14" s="346"/>
      <c r="HI14" s="346"/>
      <c r="HJ14" s="346"/>
      <c r="HK14" s="346"/>
      <c r="HL14" s="346"/>
      <c r="HM14" s="346"/>
      <c r="HN14" s="346"/>
      <c r="HO14" s="346"/>
      <c r="HP14" s="346"/>
      <c r="HQ14" s="346"/>
      <c r="HR14" s="346"/>
      <c r="HS14" s="346"/>
      <c r="HT14" s="346"/>
      <c r="HU14" s="346"/>
      <c r="HV14" s="346"/>
      <c r="HW14" s="346"/>
      <c r="HX14" s="346"/>
      <c r="HY14" s="346"/>
      <c r="HZ14" s="346"/>
      <c r="IA14" s="346"/>
      <c r="IB14" s="346"/>
      <c r="IC14" s="346"/>
      <c r="ID14" s="346"/>
      <c r="IE14" s="346"/>
      <c r="IF14" s="346"/>
      <c r="IG14" s="346"/>
      <c r="IH14" s="346"/>
      <c r="II14" s="346"/>
      <c r="IJ14" s="346"/>
      <c r="IK14" s="346"/>
      <c r="IL14" s="346"/>
      <c r="IM14" s="346"/>
      <c r="IN14" s="346"/>
      <c r="IO14" s="346"/>
      <c r="IP14" s="346"/>
      <c r="IQ14" s="346"/>
      <c r="IR14" s="346"/>
      <c r="IS14" s="346"/>
      <c r="IT14" s="346"/>
      <c r="IU14" s="346"/>
      <c r="IV14" s="346"/>
    </row>
    <row r="15" spans="1:256" s="25" customFormat="1" ht="13.5" customHeight="1">
      <c r="A15" s="353"/>
      <c r="B15" s="353"/>
      <c r="C15" s="353"/>
      <c r="D15" s="353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  <c r="BD15" s="346"/>
      <c r="BE15" s="34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6"/>
      <c r="CS15" s="346"/>
      <c r="CT15" s="346"/>
      <c r="CU15" s="346"/>
      <c r="CV15" s="346"/>
      <c r="CW15" s="346"/>
      <c r="CX15" s="346"/>
      <c r="CY15" s="346"/>
      <c r="CZ15" s="346"/>
      <c r="DA15" s="346"/>
      <c r="DB15" s="346"/>
      <c r="DC15" s="346"/>
      <c r="DD15" s="346"/>
      <c r="DE15" s="346"/>
      <c r="DF15" s="346"/>
      <c r="DG15" s="346"/>
      <c r="DH15" s="346"/>
      <c r="DI15" s="346"/>
      <c r="DJ15" s="346"/>
      <c r="DK15" s="346"/>
      <c r="DL15" s="346"/>
      <c r="DM15" s="346"/>
      <c r="DN15" s="346"/>
      <c r="DO15" s="346"/>
      <c r="DP15" s="346"/>
      <c r="DQ15" s="346"/>
      <c r="DR15" s="346"/>
      <c r="DS15" s="346"/>
      <c r="DT15" s="346"/>
      <c r="DU15" s="346"/>
      <c r="DV15" s="346"/>
      <c r="DW15" s="346"/>
      <c r="DX15" s="346"/>
      <c r="DY15" s="346"/>
      <c r="DZ15" s="346"/>
      <c r="EA15" s="346"/>
      <c r="EB15" s="346"/>
      <c r="EC15" s="346"/>
      <c r="ED15" s="346"/>
      <c r="EE15" s="346"/>
      <c r="EF15" s="346"/>
      <c r="EG15" s="346"/>
      <c r="EH15" s="346"/>
      <c r="EI15" s="346"/>
      <c r="EJ15" s="346"/>
      <c r="EK15" s="346"/>
      <c r="EL15" s="346"/>
      <c r="EM15" s="346"/>
      <c r="EN15" s="346"/>
      <c r="EO15" s="346"/>
      <c r="EP15" s="346"/>
      <c r="EQ15" s="346"/>
      <c r="ER15" s="346"/>
      <c r="ES15" s="346"/>
      <c r="ET15" s="346"/>
      <c r="EU15" s="346"/>
      <c r="EV15" s="346"/>
      <c r="EW15" s="346"/>
      <c r="EX15" s="346"/>
      <c r="EY15" s="346"/>
      <c r="EZ15" s="346"/>
      <c r="FA15" s="346"/>
      <c r="FB15" s="346"/>
      <c r="FC15" s="346"/>
      <c r="FD15" s="346"/>
      <c r="FE15" s="346"/>
      <c r="FF15" s="346"/>
      <c r="FG15" s="346"/>
      <c r="FH15" s="346"/>
      <c r="FI15" s="346"/>
      <c r="FJ15" s="346"/>
      <c r="FK15" s="346"/>
      <c r="FL15" s="346"/>
      <c r="FM15" s="346"/>
      <c r="FN15" s="346"/>
      <c r="FO15" s="346"/>
      <c r="FP15" s="346"/>
      <c r="FQ15" s="346"/>
      <c r="FR15" s="346"/>
      <c r="FS15" s="346"/>
      <c r="FT15" s="346"/>
      <c r="FU15" s="346"/>
      <c r="FV15" s="346"/>
      <c r="FW15" s="346"/>
      <c r="FX15" s="346"/>
      <c r="FY15" s="346"/>
      <c r="FZ15" s="346"/>
      <c r="GA15" s="346"/>
      <c r="GB15" s="346"/>
      <c r="GC15" s="346"/>
      <c r="GD15" s="346"/>
      <c r="GE15" s="346"/>
      <c r="GF15" s="346"/>
      <c r="GG15" s="346"/>
      <c r="GH15" s="346"/>
      <c r="GI15" s="346"/>
      <c r="GJ15" s="346"/>
      <c r="GK15" s="346"/>
      <c r="GL15" s="346"/>
      <c r="GM15" s="346"/>
      <c r="GN15" s="346"/>
      <c r="GO15" s="346"/>
      <c r="GP15" s="346"/>
      <c r="GQ15" s="346"/>
      <c r="GR15" s="346"/>
      <c r="GS15" s="346"/>
      <c r="GT15" s="346"/>
      <c r="GU15" s="346"/>
      <c r="GV15" s="346"/>
      <c r="GW15" s="346"/>
      <c r="GX15" s="346"/>
      <c r="GY15" s="346"/>
      <c r="GZ15" s="346"/>
      <c r="HA15" s="346"/>
      <c r="HB15" s="346"/>
      <c r="HC15" s="346"/>
      <c r="HD15" s="346"/>
      <c r="HE15" s="346"/>
      <c r="HF15" s="346"/>
      <c r="HG15" s="346"/>
      <c r="HH15" s="346"/>
      <c r="HI15" s="346"/>
      <c r="HJ15" s="346"/>
      <c r="HK15" s="346"/>
      <c r="HL15" s="346"/>
      <c r="HM15" s="346"/>
      <c r="HN15" s="346"/>
      <c r="HO15" s="346"/>
      <c r="HP15" s="346"/>
      <c r="HQ15" s="346"/>
      <c r="HR15" s="346"/>
      <c r="HS15" s="346"/>
      <c r="HT15" s="346"/>
      <c r="HU15" s="346"/>
      <c r="HV15" s="346"/>
      <c r="HW15" s="346"/>
      <c r="HX15" s="346"/>
      <c r="HY15" s="346"/>
      <c r="HZ15" s="346"/>
      <c r="IA15" s="346"/>
      <c r="IB15" s="346"/>
      <c r="IC15" s="346"/>
      <c r="ID15" s="346"/>
      <c r="IE15" s="346"/>
      <c r="IF15" s="346"/>
      <c r="IG15" s="346"/>
      <c r="IH15" s="346"/>
      <c r="II15" s="346"/>
      <c r="IJ15" s="346"/>
      <c r="IK15" s="346"/>
      <c r="IL15" s="346"/>
      <c r="IM15" s="346"/>
      <c r="IN15" s="346"/>
      <c r="IO15" s="346"/>
      <c r="IP15" s="346"/>
      <c r="IQ15" s="346"/>
      <c r="IR15" s="346"/>
      <c r="IS15" s="346"/>
      <c r="IT15" s="346"/>
      <c r="IU15" s="346"/>
      <c r="IV15" s="346"/>
    </row>
    <row r="16" spans="1:256" s="25" customFormat="1" ht="13.5" customHeight="1">
      <c r="A16" s="391" t="s">
        <v>616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  <c r="DK16" s="346"/>
      <c r="DL16" s="346"/>
      <c r="DM16" s="346"/>
      <c r="DN16" s="346"/>
      <c r="DO16" s="346"/>
      <c r="DP16" s="346"/>
      <c r="DQ16" s="346"/>
      <c r="DR16" s="346"/>
      <c r="DS16" s="346"/>
      <c r="DT16" s="346"/>
      <c r="DU16" s="346"/>
      <c r="DV16" s="346"/>
      <c r="DW16" s="346"/>
      <c r="DX16" s="346"/>
      <c r="DY16" s="346"/>
      <c r="DZ16" s="346"/>
      <c r="EA16" s="346"/>
      <c r="EB16" s="346"/>
      <c r="EC16" s="346"/>
      <c r="ED16" s="346"/>
      <c r="EE16" s="346"/>
      <c r="EF16" s="346"/>
      <c r="EG16" s="346"/>
      <c r="EH16" s="346"/>
      <c r="EI16" s="346"/>
      <c r="EJ16" s="346"/>
      <c r="EK16" s="346"/>
      <c r="EL16" s="346"/>
      <c r="EM16" s="346"/>
      <c r="EN16" s="346"/>
      <c r="EO16" s="346"/>
      <c r="EP16" s="346"/>
      <c r="EQ16" s="346"/>
      <c r="ER16" s="346"/>
      <c r="ES16" s="346"/>
      <c r="ET16" s="346"/>
      <c r="EU16" s="346"/>
      <c r="EV16" s="346"/>
      <c r="EW16" s="346"/>
      <c r="EX16" s="346"/>
      <c r="EY16" s="346"/>
      <c r="EZ16" s="346"/>
      <c r="FA16" s="346"/>
      <c r="FB16" s="346"/>
      <c r="FC16" s="346"/>
      <c r="FD16" s="346"/>
      <c r="FE16" s="346"/>
      <c r="FF16" s="346"/>
      <c r="FG16" s="346"/>
      <c r="FH16" s="346"/>
      <c r="FI16" s="346"/>
      <c r="FJ16" s="346"/>
      <c r="FK16" s="346"/>
      <c r="FL16" s="346"/>
      <c r="FM16" s="346"/>
      <c r="FN16" s="346"/>
      <c r="FO16" s="346"/>
      <c r="FP16" s="346"/>
      <c r="FQ16" s="346"/>
      <c r="FR16" s="346"/>
      <c r="FS16" s="346"/>
      <c r="FT16" s="346"/>
      <c r="FU16" s="346"/>
      <c r="FV16" s="346"/>
      <c r="FW16" s="346"/>
      <c r="FX16" s="346"/>
      <c r="FY16" s="346"/>
      <c r="FZ16" s="346"/>
      <c r="GA16" s="346"/>
      <c r="GB16" s="346"/>
      <c r="GC16" s="346"/>
      <c r="GD16" s="346"/>
      <c r="GE16" s="346"/>
      <c r="GF16" s="346"/>
      <c r="GG16" s="346"/>
      <c r="GH16" s="346"/>
      <c r="GI16" s="346"/>
      <c r="GJ16" s="346"/>
      <c r="GK16" s="346"/>
      <c r="GL16" s="346"/>
      <c r="GM16" s="346"/>
      <c r="GN16" s="346"/>
      <c r="GO16" s="346"/>
      <c r="GP16" s="346"/>
      <c r="GQ16" s="346"/>
      <c r="GR16" s="346"/>
      <c r="GS16" s="346"/>
      <c r="GT16" s="346"/>
      <c r="GU16" s="346"/>
      <c r="GV16" s="346"/>
      <c r="GW16" s="346"/>
      <c r="GX16" s="346"/>
      <c r="GY16" s="346"/>
      <c r="GZ16" s="346"/>
      <c r="HA16" s="346"/>
      <c r="HB16" s="346"/>
      <c r="HC16" s="346"/>
      <c r="HD16" s="346"/>
      <c r="HE16" s="346"/>
      <c r="HF16" s="346"/>
      <c r="HG16" s="346"/>
      <c r="HH16" s="346"/>
      <c r="HI16" s="346"/>
      <c r="HJ16" s="346"/>
      <c r="HK16" s="346"/>
      <c r="HL16" s="346"/>
      <c r="HM16" s="346"/>
      <c r="HN16" s="346"/>
      <c r="HO16" s="346"/>
      <c r="HP16" s="346"/>
      <c r="HQ16" s="346"/>
      <c r="HR16" s="346"/>
      <c r="HS16" s="346"/>
      <c r="HT16" s="346"/>
      <c r="HU16" s="346"/>
      <c r="HV16" s="346"/>
      <c r="HW16" s="346"/>
      <c r="HX16" s="346"/>
      <c r="HY16" s="346"/>
      <c r="HZ16" s="346"/>
      <c r="IA16" s="346"/>
      <c r="IB16" s="346"/>
      <c r="IC16" s="346"/>
      <c r="ID16" s="346"/>
      <c r="IE16" s="346"/>
      <c r="IF16" s="346"/>
      <c r="IG16" s="346"/>
      <c r="IH16" s="346"/>
      <c r="II16" s="346"/>
      <c r="IJ16" s="346"/>
      <c r="IK16" s="346"/>
      <c r="IL16" s="346"/>
      <c r="IM16" s="346"/>
      <c r="IN16" s="346"/>
      <c r="IO16" s="346"/>
      <c r="IP16" s="346"/>
      <c r="IQ16" s="346"/>
      <c r="IR16" s="346"/>
      <c r="IS16" s="346"/>
      <c r="IT16" s="346"/>
      <c r="IU16" s="346"/>
      <c r="IV16" s="346"/>
    </row>
    <row r="17" spans="1:256" s="25" customFormat="1" ht="13.5" customHeight="1">
      <c r="A17" s="386"/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  <c r="AB17" s="346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6"/>
      <c r="AO17" s="346"/>
      <c r="AP17" s="346"/>
      <c r="AQ17" s="346"/>
      <c r="AR17" s="346"/>
      <c r="AS17" s="346"/>
      <c r="AT17" s="346"/>
      <c r="AU17" s="346"/>
      <c r="AV17" s="346"/>
      <c r="AW17" s="346"/>
      <c r="AX17" s="346"/>
      <c r="AY17" s="346"/>
      <c r="AZ17" s="346"/>
      <c r="BA17" s="346"/>
      <c r="BB17" s="346"/>
      <c r="BC17" s="346"/>
      <c r="BD17" s="346"/>
      <c r="BE17" s="346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DS17" s="346"/>
      <c r="DT17" s="346"/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46"/>
      <c r="EF17" s="346"/>
      <c r="EG17" s="346"/>
      <c r="EH17" s="346"/>
      <c r="EI17" s="346"/>
      <c r="EJ17" s="346"/>
      <c r="EK17" s="346"/>
      <c r="EL17" s="346"/>
      <c r="EM17" s="346"/>
      <c r="EN17" s="346"/>
      <c r="EO17" s="346"/>
      <c r="EP17" s="346"/>
      <c r="EQ17" s="346"/>
      <c r="ER17" s="346"/>
      <c r="ES17" s="346"/>
      <c r="ET17" s="346"/>
      <c r="EU17" s="346"/>
      <c r="EV17" s="346"/>
      <c r="EW17" s="346"/>
      <c r="EX17" s="346"/>
      <c r="EY17" s="346"/>
      <c r="EZ17" s="346"/>
      <c r="FA17" s="346"/>
      <c r="FB17" s="346"/>
      <c r="FC17" s="346"/>
      <c r="FD17" s="346"/>
      <c r="FE17" s="346"/>
      <c r="FF17" s="346"/>
      <c r="FG17" s="346"/>
      <c r="FH17" s="346"/>
      <c r="FI17" s="346"/>
      <c r="FJ17" s="346"/>
      <c r="FK17" s="346"/>
      <c r="FL17" s="346"/>
      <c r="FM17" s="346"/>
      <c r="FN17" s="346"/>
      <c r="FO17" s="346"/>
      <c r="FP17" s="346"/>
      <c r="FQ17" s="346"/>
      <c r="FR17" s="346"/>
      <c r="FS17" s="346"/>
      <c r="FT17" s="346"/>
      <c r="FU17" s="346"/>
      <c r="FV17" s="346"/>
      <c r="FW17" s="346"/>
      <c r="FX17" s="346"/>
      <c r="FY17" s="346"/>
      <c r="FZ17" s="346"/>
      <c r="GA17" s="346"/>
      <c r="GB17" s="346"/>
      <c r="GC17" s="346"/>
      <c r="GD17" s="346"/>
      <c r="GE17" s="346"/>
      <c r="GF17" s="346"/>
      <c r="GG17" s="346"/>
      <c r="GH17" s="346"/>
      <c r="GI17" s="346"/>
      <c r="GJ17" s="346"/>
      <c r="GK17" s="346"/>
      <c r="GL17" s="346"/>
      <c r="GM17" s="346"/>
      <c r="GN17" s="346"/>
      <c r="GO17" s="346"/>
      <c r="GP17" s="346"/>
      <c r="GQ17" s="346"/>
      <c r="GR17" s="346"/>
      <c r="GS17" s="346"/>
      <c r="GT17" s="346"/>
      <c r="GU17" s="346"/>
      <c r="GV17" s="346"/>
      <c r="GW17" s="346"/>
      <c r="GX17" s="346"/>
      <c r="GY17" s="346"/>
      <c r="GZ17" s="346"/>
      <c r="HA17" s="346"/>
      <c r="HB17" s="346"/>
      <c r="HC17" s="346"/>
      <c r="HD17" s="346"/>
      <c r="HE17" s="346"/>
      <c r="HF17" s="346"/>
      <c r="HG17" s="346"/>
      <c r="HH17" s="346"/>
      <c r="HI17" s="346"/>
      <c r="HJ17" s="346"/>
      <c r="HK17" s="346"/>
      <c r="HL17" s="346"/>
      <c r="HM17" s="346"/>
      <c r="HN17" s="346"/>
      <c r="HO17" s="346"/>
      <c r="HP17" s="346"/>
      <c r="HQ17" s="346"/>
      <c r="HR17" s="346"/>
      <c r="HS17" s="346"/>
      <c r="HT17" s="346"/>
      <c r="HU17" s="346"/>
      <c r="HV17" s="346"/>
      <c r="HW17" s="346"/>
      <c r="HX17" s="346"/>
      <c r="HY17" s="346"/>
      <c r="HZ17" s="346"/>
      <c r="IA17" s="346"/>
      <c r="IB17" s="346"/>
      <c r="IC17" s="346"/>
      <c r="ID17" s="346"/>
      <c r="IE17" s="346"/>
      <c r="IF17" s="346"/>
      <c r="IG17" s="346"/>
      <c r="IH17" s="346"/>
      <c r="II17" s="346"/>
      <c r="IJ17" s="346"/>
      <c r="IK17" s="346"/>
      <c r="IL17" s="346"/>
      <c r="IM17" s="346"/>
      <c r="IN17" s="346"/>
      <c r="IO17" s="346"/>
      <c r="IP17" s="346"/>
      <c r="IQ17" s="346"/>
      <c r="IR17" s="346"/>
      <c r="IS17" s="346"/>
      <c r="IT17" s="346"/>
      <c r="IU17" s="346"/>
      <c r="IV17" s="346"/>
    </row>
    <row r="18" spans="1:256" s="25" customFormat="1" ht="12.75" customHeight="1">
      <c r="A18" s="387"/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346"/>
      <c r="BC18" s="346"/>
      <c r="BD18" s="346"/>
      <c r="BE18" s="346"/>
      <c r="BF18" s="346"/>
      <c r="BG18" s="346"/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6"/>
      <c r="DG18" s="346"/>
      <c r="DH18" s="346"/>
      <c r="DI18" s="346"/>
      <c r="DJ18" s="346"/>
      <c r="DK18" s="346"/>
      <c r="DL18" s="346"/>
      <c r="DM18" s="346"/>
      <c r="DN18" s="346"/>
      <c r="DO18" s="346"/>
      <c r="DP18" s="346"/>
      <c r="DQ18" s="346"/>
      <c r="DR18" s="346"/>
      <c r="DS18" s="346"/>
      <c r="DT18" s="346"/>
      <c r="DU18" s="346"/>
      <c r="DV18" s="346"/>
      <c r="DW18" s="346"/>
      <c r="DX18" s="346"/>
      <c r="DY18" s="346"/>
      <c r="DZ18" s="346"/>
      <c r="EA18" s="346"/>
      <c r="EB18" s="346"/>
      <c r="EC18" s="346"/>
      <c r="ED18" s="346"/>
      <c r="EE18" s="346"/>
      <c r="EF18" s="346"/>
      <c r="EG18" s="346"/>
      <c r="EH18" s="346"/>
      <c r="EI18" s="346"/>
      <c r="EJ18" s="346"/>
      <c r="EK18" s="346"/>
      <c r="EL18" s="346"/>
      <c r="EM18" s="346"/>
      <c r="EN18" s="346"/>
      <c r="EO18" s="346"/>
      <c r="EP18" s="346"/>
      <c r="EQ18" s="346"/>
      <c r="ER18" s="346"/>
      <c r="ES18" s="346"/>
      <c r="ET18" s="346"/>
      <c r="EU18" s="346"/>
      <c r="EV18" s="346"/>
      <c r="EW18" s="346"/>
      <c r="EX18" s="346"/>
      <c r="EY18" s="346"/>
      <c r="EZ18" s="346"/>
      <c r="FA18" s="346"/>
      <c r="FB18" s="346"/>
      <c r="FC18" s="346"/>
      <c r="FD18" s="346"/>
      <c r="FE18" s="346"/>
      <c r="FF18" s="346"/>
      <c r="FG18" s="346"/>
      <c r="FH18" s="346"/>
      <c r="FI18" s="346"/>
      <c r="FJ18" s="346"/>
      <c r="FK18" s="346"/>
      <c r="FL18" s="346"/>
      <c r="FM18" s="346"/>
      <c r="FN18" s="346"/>
      <c r="FO18" s="346"/>
      <c r="FP18" s="346"/>
      <c r="FQ18" s="346"/>
      <c r="FR18" s="346"/>
      <c r="FS18" s="346"/>
      <c r="FT18" s="346"/>
      <c r="FU18" s="346"/>
      <c r="FV18" s="346"/>
      <c r="FW18" s="346"/>
      <c r="FX18" s="346"/>
      <c r="FY18" s="346"/>
      <c r="FZ18" s="346"/>
      <c r="GA18" s="346"/>
      <c r="GB18" s="346"/>
      <c r="GC18" s="346"/>
      <c r="GD18" s="346"/>
      <c r="GE18" s="346"/>
      <c r="GF18" s="346"/>
      <c r="GG18" s="346"/>
      <c r="GH18" s="346"/>
      <c r="GI18" s="346"/>
      <c r="GJ18" s="346"/>
      <c r="GK18" s="346"/>
      <c r="GL18" s="346"/>
      <c r="GM18" s="346"/>
      <c r="GN18" s="346"/>
      <c r="GO18" s="346"/>
      <c r="GP18" s="346"/>
      <c r="GQ18" s="346"/>
      <c r="GR18" s="346"/>
      <c r="GS18" s="346"/>
      <c r="GT18" s="346"/>
      <c r="GU18" s="346"/>
      <c r="GV18" s="346"/>
      <c r="GW18" s="346"/>
      <c r="GX18" s="346"/>
      <c r="GY18" s="346"/>
      <c r="GZ18" s="346"/>
      <c r="HA18" s="346"/>
      <c r="HB18" s="346"/>
      <c r="HC18" s="346"/>
      <c r="HD18" s="346"/>
      <c r="HE18" s="346"/>
      <c r="HF18" s="346"/>
      <c r="HG18" s="346"/>
      <c r="HH18" s="346"/>
      <c r="HI18" s="346"/>
      <c r="HJ18" s="346"/>
      <c r="HK18" s="346"/>
      <c r="HL18" s="346"/>
      <c r="HM18" s="346"/>
      <c r="HN18" s="346"/>
      <c r="HO18" s="346"/>
      <c r="HP18" s="346"/>
      <c r="HQ18" s="346"/>
      <c r="HR18" s="346"/>
      <c r="HS18" s="346"/>
      <c r="HT18" s="346"/>
      <c r="HU18" s="346"/>
      <c r="HV18" s="346"/>
      <c r="HW18" s="346"/>
      <c r="HX18" s="346"/>
      <c r="HY18" s="346"/>
      <c r="HZ18" s="346"/>
      <c r="IA18" s="346"/>
      <c r="IB18" s="346"/>
      <c r="IC18" s="346"/>
      <c r="ID18" s="346"/>
      <c r="IE18" s="346"/>
      <c r="IF18" s="346"/>
      <c r="IG18" s="346"/>
      <c r="IH18" s="346"/>
      <c r="II18" s="346"/>
      <c r="IJ18" s="346"/>
      <c r="IK18" s="346"/>
      <c r="IL18" s="346"/>
      <c r="IM18" s="346"/>
      <c r="IN18" s="346"/>
      <c r="IO18" s="346"/>
      <c r="IP18" s="346"/>
      <c r="IQ18" s="346"/>
      <c r="IR18" s="346"/>
      <c r="IS18" s="346"/>
      <c r="IT18" s="346"/>
      <c r="IU18" s="346"/>
      <c r="IV18" s="346"/>
    </row>
    <row r="19" spans="1:256" s="25" customFormat="1" ht="15" customHeight="1">
      <c r="A19" s="387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6"/>
      <c r="CX19" s="346"/>
      <c r="CY19" s="346"/>
      <c r="CZ19" s="346"/>
      <c r="DA19" s="346"/>
      <c r="DB19" s="346"/>
      <c r="DC19" s="346"/>
      <c r="DD19" s="346"/>
      <c r="DE19" s="346"/>
      <c r="DF19" s="346"/>
      <c r="DG19" s="346"/>
      <c r="DH19" s="346"/>
      <c r="DI19" s="346"/>
      <c r="DJ19" s="346"/>
      <c r="DK19" s="346"/>
      <c r="DL19" s="346"/>
      <c r="DM19" s="346"/>
      <c r="DN19" s="346"/>
      <c r="DO19" s="346"/>
      <c r="DP19" s="346"/>
      <c r="DQ19" s="346"/>
      <c r="DR19" s="346"/>
      <c r="DS19" s="346"/>
      <c r="DT19" s="346"/>
      <c r="DU19" s="346"/>
      <c r="DV19" s="346"/>
      <c r="DW19" s="346"/>
      <c r="DX19" s="346"/>
      <c r="DY19" s="346"/>
      <c r="DZ19" s="346"/>
      <c r="EA19" s="346"/>
      <c r="EB19" s="346"/>
      <c r="EC19" s="346"/>
      <c r="ED19" s="346"/>
      <c r="EE19" s="346"/>
      <c r="EF19" s="346"/>
      <c r="EG19" s="346"/>
      <c r="EH19" s="346"/>
      <c r="EI19" s="346"/>
      <c r="EJ19" s="346"/>
      <c r="EK19" s="346"/>
      <c r="EL19" s="346"/>
      <c r="EM19" s="346"/>
      <c r="EN19" s="346"/>
      <c r="EO19" s="346"/>
      <c r="EP19" s="346"/>
      <c r="EQ19" s="346"/>
      <c r="ER19" s="346"/>
      <c r="ES19" s="346"/>
      <c r="ET19" s="346"/>
      <c r="EU19" s="346"/>
      <c r="EV19" s="346"/>
      <c r="EW19" s="346"/>
      <c r="EX19" s="346"/>
      <c r="EY19" s="346"/>
      <c r="EZ19" s="346"/>
      <c r="FA19" s="346"/>
      <c r="FB19" s="346"/>
      <c r="FC19" s="346"/>
      <c r="FD19" s="346"/>
      <c r="FE19" s="346"/>
      <c r="FF19" s="346"/>
      <c r="FG19" s="346"/>
      <c r="FH19" s="346"/>
      <c r="FI19" s="346"/>
      <c r="FJ19" s="346"/>
      <c r="FK19" s="346"/>
      <c r="FL19" s="346"/>
      <c r="FM19" s="346"/>
      <c r="FN19" s="346"/>
      <c r="FO19" s="346"/>
      <c r="FP19" s="346"/>
      <c r="FQ19" s="346"/>
      <c r="FR19" s="346"/>
      <c r="FS19" s="346"/>
      <c r="FT19" s="346"/>
      <c r="FU19" s="346"/>
      <c r="FV19" s="346"/>
      <c r="FW19" s="346"/>
      <c r="FX19" s="346"/>
      <c r="FY19" s="346"/>
      <c r="FZ19" s="346"/>
      <c r="GA19" s="346"/>
      <c r="GB19" s="346"/>
      <c r="GC19" s="346"/>
      <c r="GD19" s="346"/>
      <c r="GE19" s="346"/>
      <c r="GF19" s="346"/>
      <c r="GG19" s="346"/>
      <c r="GH19" s="346"/>
      <c r="GI19" s="346"/>
      <c r="GJ19" s="346"/>
      <c r="GK19" s="346"/>
      <c r="GL19" s="346"/>
      <c r="GM19" s="346"/>
      <c r="GN19" s="346"/>
      <c r="GO19" s="346"/>
      <c r="GP19" s="346"/>
      <c r="GQ19" s="346"/>
      <c r="GR19" s="346"/>
      <c r="GS19" s="346"/>
      <c r="GT19" s="346"/>
      <c r="GU19" s="346"/>
      <c r="GV19" s="346"/>
      <c r="GW19" s="346"/>
      <c r="GX19" s="346"/>
      <c r="GY19" s="346"/>
      <c r="GZ19" s="346"/>
      <c r="HA19" s="346"/>
      <c r="HB19" s="346"/>
      <c r="HC19" s="346"/>
      <c r="HD19" s="346"/>
      <c r="HE19" s="346"/>
      <c r="HF19" s="346"/>
      <c r="HG19" s="346"/>
      <c r="HH19" s="346"/>
      <c r="HI19" s="346"/>
      <c r="HJ19" s="346"/>
      <c r="HK19" s="346"/>
      <c r="HL19" s="346"/>
      <c r="HM19" s="346"/>
      <c r="HN19" s="346"/>
      <c r="HO19" s="346"/>
      <c r="HP19" s="346"/>
      <c r="HQ19" s="346"/>
      <c r="HR19" s="346"/>
      <c r="HS19" s="346"/>
      <c r="HT19" s="346"/>
      <c r="HU19" s="346"/>
      <c r="HV19" s="346"/>
      <c r="HW19" s="346"/>
      <c r="HX19" s="346"/>
      <c r="HY19" s="346"/>
      <c r="HZ19" s="346"/>
      <c r="IA19" s="346"/>
      <c r="IB19" s="346"/>
      <c r="IC19" s="346"/>
      <c r="ID19" s="346"/>
      <c r="IE19" s="346"/>
      <c r="IF19" s="346"/>
      <c r="IG19" s="346"/>
      <c r="IH19" s="346"/>
      <c r="II19" s="346"/>
      <c r="IJ19" s="346"/>
      <c r="IK19" s="346"/>
      <c r="IL19" s="346"/>
      <c r="IM19" s="346"/>
      <c r="IN19" s="346"/>
      <c r="IO19" s="346"/>
      <c r="IP19" s="346"/>
      <c r="IQ19" s="346"/>
      <c r="IR19" s="346"/>
      <c r="IS19" s="346"/>
      <c r="IT19" s="346"/>
      <c r="IU19" s="346"/>
      <c r="IV19" s="346"/>
    </row>
    <row r="20" spans="1:256" s="25" customFormat="1" ht="15" customHeight="1">
      <c r="A20" s="346"/>
      <c r="B20" s="346"/>
      <c r="C20" s="282" t="s">
        <v>598</v>
      </c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46"/>
      <c r="AJ20" s="346"/>
      <c r="AK20" s="346"/>
      <c r="AL20" s="346"/>
      <c r="AM20" s="346"/>
      <c r="AN20" s="346"/>
      <c r="AO20" s="346"/>
      <c r="AP20" s="346"/>
      <c r="AQ20" s="346"/>
      <c r="AR20" s="346"/>
      <c r="AS20" s="346"/>
      <c r="AT20" s="346"/>
      <c r="AU20" s="346"/>
      <c r="AV20" s="346"/>
      <c r="AW20" s="346"/>
      <c r="AX20" s="346"/>
      <c r="AY20" s="346"/>
      <c r="AZ20" s="346"/>
      <c r="BA20" s="346"/>
      <c r="BB20" s="346"/>
      <c r="BC20" s="346"/>
      <c r="BD20" s="346"/>
      <c r="BE20" s="346"/>
      <c r="BF20" s="346"/>
      <c r="BG20" s="346"/>
      <c r="BH20" s="346"/>
      <c r="BI20" s="346"/>
      <c r="BJ20" s="346"/>
      <c r="BK20" s="346"/>
      <c r="BL20" s="346"/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R20" s="346"/>
      <c r="CS20" s="346"/>
      <c r="CT20" s="346"/>
      <c r="CU20" s="346"/>
      <c r="CV20" s="346"/>
      <c r="CW20" s="346"/>
      <c r="CX20" s="346"/>
      <c r="CY20" s="346"/>
      <c r="CZ20" s="346"/>
      <c r="DA20" s="346"/>
      <c r="DB20" s="346"/>
      <c r="DC20" s="346"/>
      <c r="DD20" s="346"/>
      <c r="DE20" s="346"/>
      <c r="DF20" s="346"/>
      <c r="DG20" s="346"/>
      <c r="DH20" s="346"/>
      <c r="DI20" s="346"/>
      <c r="DJ20" s="346"/>
      <c r="DK20" s="346"/>
      <c r="DL20" s="346"/>
      <c r="DM20" s="346"/>
      <c r="DN20" s="346"/>
      <c r="DO20" s="346"/>
      <c r="DP20" s="346"/>
      <c r="DQ20" s="346"/>
      <c r="DR20" s="346"/>
      <c r="DS20" s="346"/>
      <c r="DT20" s="346"/>
      <c r="DU20" s="346"/>
      <c r="DV20" s="346"/>
      <c r="DW20" s="346"/>
      <c r="DX20" s="346"/>
      <c r="DY20" s="346"/>
      <c r="DZ20" s="346"/>
      <c r="EA20" s="346"/>
      <c r="EB20" s="346"/>
      <c r="EC20" s="346"/>
      <c r="ED20" s="346"/>
      <c r="EE20" s="346"/>
      <c r="EF20" s="346"/>
      <c r="EG20" s="346"/>
      <c r="EH20" s="346"/>
      <c r="EI20" s="346"/>
      <c r="EJ20" s="346"/>
      <c r="EK20" s="346"/>
      <c r="EL20" s="346"/>
      <c r="EM20" s="346"/>
      <c r="EN20" s="346"/>
      <c r="EO20" s="346"/>
      <c r="EP20" s="346"/>
      <c r="EQ20" s="346"/>
      <c r="ER20" s="346"/>
      <c r="ES20" s="346"/>
      <c r="ET20" s="346"/>
      <c r="EU20" s="346"/>
      <c r="EV20" s="346"/>
      <c r="EW20" s="346"/>
      <c r="EX20" s="346"/>
      <c r="EY20" s="346"/>
      <c r="EZ20" s="346"/>
      <c r="FA20" s="346"/>
      <c r="FB20" s="346"/>
      <c r="FC20" s="346"/>
      <c r="FD20" s="346"/>
      <c r="FE20" s="346"/>
      <c r="FF20" s="346"/>
      <c r="FG20" s="346"/>
      <c r="FH20" s="346"/>
      <c r="FI20" s="346"/>
      <c r="FJ20" s="346"/>
      <c r="FK20" s="346"/>
      <c r="FL20" s="346"/>
      <c r="FM20" s="346"/>
      <c r="FN20" s="346"/>
      <c r="FO20" s="346"/>
      <c r="FP20" s="346"/>
      <c r="FQ20" s="346"/>
      <c r="FR20" s="346"/>
      <c r="FS20" s="346"/>
      <c r="FT20" s="346"/>
      <c r="FU20" s="346"/>
      <c r="FV20" s="346"/>
      <c r="FW20" s="346"/>
      <c r="FX20" s="346"/>
      <c r="FY20" s="346"/>
      <c r="FZ20" s="346"/>
      <c r="GA20" s="346"/>
      <c r="GB20" s="346"/>
      <c r="GC20" s="346"/>
      <c r="GD20" s="346"/>
      <c r="GE20" s="346"/>
      <c r="GF20" s="346"/>
      <c r="GG20" s="346"/>
      <c r="GH20" s="346"/>
      <c r="GI20" s="346"/>
      <c r="GJ20" s="346"/>
      <c r="GK20" s="346"/>
      <c r="GL20" s="346"/>
      <c r="GM20" s="346"/>
      <c r="GN20" s="346"/>
      <c r="GO20" s="346"/>
      <c r="GP20" s="346"/>
      <c r="GQ20" s="346"/>
      <c r="GR20" s="346"/>
      <c r="GS20" s="346"/>
      <c r="GT20" s="346"/>
      <c r="GU20" s="346"/>
      <c r="GV20" s="346"/>
      <c r="GW20" s="346"/>
      <c r="GX20" s="346"/>
      <c r="GY20" s="346"/>
      <c r="GZ20" s="346"/>
      <c r="HA20" s="346"/>
      <c r="HB20" s="346"/>
      <c r="HC20" s="346"/>
      <c r="HD20" s="346"/>
      <c r="HE20" s="346"/>
      <c r="HF20" s="346"/>
      <c r="HG20" s="346"/>
      <c r="HH20" s="346"/>
      <c r="HI20" s="346"/>
      <c r="HJ20" s="346"/>
      <c r="HK20" s="346"/>
      <c r="HL20" s="346"/>
      <c r="HM20" s="346"/>
      <c r="HN20" s="346"/>
      <c r="HO20" s="346"/>
      <c r="HP20" s="346"/>
      <c r="HQ20" s="346"/>
      <c r="HR20" s="346"/>
      <c r="HS20" s="346"/>
      <c r="HT20" s="346"/>
      <c r="HU20" s="346"/>
      <c r="HV20" s="346"/>
      <c r="HW20" s="346"/>
      <c r="HX20" s="346"/>
      <c r="HY20" s="346"/>
      <c r="HZ20" s="346"/>
      <c r="IA20" s="346"/>
      <c r="IB20" s="346"/>
      <c r="IC20" s="346"/>
      <c r="ID20" s="346"/>
      <c r="IE20" s="346"/>
      <c r="IF20" s="346"/>
      <c r="IG20" s="346"/>
      <c r="IH20" s="346"/>
      <c r="II20" s="346"/>
      <c r="IJ20" s="346"/>
      <c r="IK20" s="346"/>
      <c r="IL20" s="346"/>
      <c r="IM20" s="346"/>
      <c r="IN20" s="346"/>
      <c r="IO20" s="346"/>
      <c r="IP20" s="346"/>
      <c r="IQ20" s="346"/>
      <c r="IR20" s="346"/>
      <c r="IS20" s="346"/>
      <c r="IT20" s="346"/>
      <c r="IU20" s="346"/>
      <c r="IV20" s="346"/>
    </row>
    <row r="21" ht="18.75" customHeight="1"/>
    <row r="22" ht="15.75" customHeight="1"/>
  </sheetData>
  <sheetProtection/>
  <mergeCells count="1">
    <mergeCell ref="A2:M2"/>
  </mergeCells>
  <printOptions/>
  <pageMargins left="0.11811023622047245" right="0" top="0.5905511811023623" bottom="0.5118110236220472" header="0.5118110236220472" footer="0.5118110236220472"/>
  <pageSetup horizontalDpi="600" verticalDpi="600" orientation="landscape" paperSize="9" scale="85" r:id="rId1"/>
  <headerFooter alignWithMargins="0">
    <oddFooter>&amp;CAnexa 2 pag. 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IV33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2.57421875" style="358" customWidth="1"/>
    <col min="2" max="2" width="10.140625" style="358" customWidth="1"/>
    <col min="3" max="3" width="12.8515625" style="358" customWidth="1"/>
    <col min="4" max="4" width="10.8515625" style="358" customWidth="1"/>
    <col min="5" max="5" width="10.140625" style="358" customWidth="1"/>
    <col min="6" max="6" width="10.421875" style="358" customWidth="1"/>
    <col min="7" max="7" width="11.00390625" style="358" customWidth="1"/>
    <col min="8" max="8" width="10.00390625" style="358" customWidth="1"/>
    <col min="9" max="9" width="9.28125" style="358" customWidth="1"/>
    <col min="10" max="10" width="9.421875" style="358" customWidth="1"/>
    <col min="11" max="11" width="10.140625" style="358" customWidth="1"/>
    <col min="12" max="12" width="9.57421875" style="358" customWidth="1"/>
    <col min="13" max="13" width="10.421875" style="358" customWidth="1"/>
    <col min="14" max="14" width="10.57421875" style="358" customWidth="1"/>
    <col min="15" max="15" width="11.140625" style="358" customWidth="1"/>
    <col min="16" max="16" width="10.00390625" style="358" customWidth="1"/>
    <col min="17" max="17" width="10.57421875" style="358" customWidth="1"/>
    <col min="18" max="18" width="10.8515625" style="358" customWidth="1"/>
    <col min="19" max="19" width="7.7109375" style="358" customWidth="1"/>
    <col min="20" max="20" width="10.140625" style="358" customWidth="1"/>
    <col min="21" max="21" width="9.140625" style="358" customWidth="1"/>
    <col min="22" max="22" width="10.57421875" style="358" customWidth="1"/>
    <col min="23" max="54" width="9.140625" style="358" customWidth="1"/>
    <col min="55" max="16384" width="9.140625" style="359" customWidth="1"/>
  </cols>
  <sheetData>
    <row r="1" spans="1:256" s="530" customFormat="1" ht="15">
      <c r="A1" s="529" t="s">
        <v>761</v>
      </c>
      <c r="B1" s="529"/>
      <c r="C1" s="529"/>
      <c r="D1" s="529"/>
      <c r="E1" s="529"/>
      <c r="F1" s="529"/>
      <c r="G1" s="529"/>
      <c r="H1" s="529"/>
      <c r="I1" s="529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  <c r="AW1" s="537"/>
      <c r="AX1" s="537"/>
      <c r="AY1" s="537"/>
      <c r="AZ1" s="537"/>
      <c r="BA1" s="537"/>
      <c r="BB1" s="537"/>
      <c r="BC1" s="538"/>
      <c r="BD1" s="538"/>
      <c r="BE1" s="538"/>
      <c r="BF1" s="538"/>
      <c r="BG1" s="538"/>
      <c r="BH1" s="538"/>
      <c r="BI1" s="538"/>
      <c r="BJ1" s="538"/>
      <c r="BK1" s="538"/>
      <c r="BL1" s="538"/>
      <c r="BM1" s="538"/>
      <c r="BN1" s="538"/>
      <c r="BO1" s="538"/>
      <c r="BP1" s="538"/>
      <c r="BQ1" s="538"/>
      <c r="BR1" s="538"/>
      <c r="BS1" s="538"/>
      <c r="BT1" s="538"/>
      <c r="BU1" s="538"/>
      <c r="BV1" s="538"/>
      <c r="BW1" s="538"/>
      <c r="BX1" s="538"/>
      <c r="BY1" s="538"/>
      <c r="BZ1" s="538"/>
      <c r="CA1" s="538"/>
      <c r="CB1" s="538"/>
      <c r="CC1" s="538"/>
      <c r="CD1" s="538"/>
      <c r="CE1" s="538"/>
      <c r="CF1" s="538"/>
      <c r="CG1" s="538"/>
      <c r="CH1" s="538"/>
      <c r="CI1" s="538"/>
      <c r="CJ1" s="538"/>
      <c r="CK1" s="538"/>
      <c r="CL1" s="538"/>
      <c r="CM1" s="538"/>
      <c r="CN1" s="538"/>
      <c r="CO1" s="538"/>
      <c r="CP1" s="538"/>
      <c r="CQ1" s="538"/>
      <c r="CR1" s="538"/>
      <c r="CS1" s="538"/>
      <c r="CT1" s="538"/>
      <c r="CU1" s="538"/>
      <c r="CV1" s="538"/>
      <c r="CW1" s="538"/>
      <c r="CX1" s="538"/>
      <c r="CY1" s="538"/>
      <c r="CZ1" s="538"/>
      <c r="DA1" s="538"/>
      <c r="DB1" s="538"/>
      <c r="DC1" s="538"/>
      <c r="DD1" s="538"/>
      <c r="DE1" s="538"/>
      <c r="DF1" s="538"/>
      <c r="DG1" s="538"/>
      <c r="DH1" s="538"/>
      <c r="DI1" s="538"/>
      <c r="DJ1" s="538"/>
      <c r="DK1" s="538"/>
      <c r="DL1" s="538"/>
      <c r="DM1" s="538"/>
      <c r="DN1" s="538"/>
      <c r="DO1" s="538"/>
      <c r="DP1" s="538"/>
      <c r="DQ1" s="538"/>
      <c r="DR1" s="538"/>
      <c r="DS1" s="538"/>
      <c r="DT1" s="538"/>
      <c r="DU1" s="538"/>
      <c r="DV1" s="538"/>
      <c r="DW1" s="538"/>
      <c r="DX1" s="538"/>
      <c r="DY1" s="538"/>
      <c r="DZ1" s="538"/>
      <c r="EA1" s="538"/>
      <c r="EB1" s="538"/>
      <c r="EC1" s="538"/>
      <c r="ED1" s="538"/>
      <c r="EE1" s="538"/>
      <c r="EF1" s="538"/>
      <c r="EG1" s="538"/>
      <c r="EH1" s="538"/>
      <c r="EI1" s="538"/>
      <c r="EJ1" s="538"/>
      <c r="EK1" s="538"/>
      <c r="EL1" s="538"/>
      <c r="EM1" s="538"/>
      <c r="EN1" s="538"/>
      <c r="EO1" s="538"/>
      <c r="EP1" s="538"/>
      <c r="EQ1" s="538"/>
      <c r="ER1" s="538"/>
      <c r="ES1" s="538"/>
      <c r="ET1" s="538"/>
      <c r="EU1" s="538"/>
      <c r="EV1" s="538"/>
      <c r="EW1" s="538"/>
      <c r="EX1" s="538"/>
      <c r="EY1" s="538"/>
      <c r="EZ1" s="538"/>
      <c r="FA1" s="538"/>
      <c r="FB1" s="538"/>
      <c r="FC1" s="538"/>
      <c r="FD1" s="538"/>
      <c r="FE1" s="538"/>
      <c r="FF1" s="538"/>
      <c r="FG1" s="538"/>
      <c r="FH1" s="538"/>
      <c r="FI1" s="538"/>
      <c r="FJ1" s="538"/>
      <c r="FK1" s="538"/>
      <c r="FL1" s="538"/>
      <c r="FM1" s="538"/>
      <c r="FN1" s="538"/>
      <c r="FO1" s="538"/>
      <c r="FP1" s="538"/>
      <c r="FQ1" s="538"/>
      <c r="FR1" s="538"/>
      <c r="FS1" s="538"/>
      <c r="FT1" s="538"/>
      <c r="FU1" s="538"/>
      <c r="FV1" s="538"/>
      <c r="FW1" s="538"/>
      <c r="FX1" s="538"/>
      <c r="FY1" s="538"/>
      <c r="FZ1" s="538"/>
      <c r="GA1" s="538"/>
      <c r="GB1" s="538"/>
      <c r="GC1" s="538"/>
      <c r="GD1" s="538"/>
      <c r="GE1" s="538"/>
      <c r="GF1" s="538"/>
      <c r="GG1" s="538"/>
      <c r="GH1" s="538"/>
      <c r="GI1" s="538"/>
      <c r="GJ1" s="538"/>
      <c r="GK1" s="538"/>
      <c r="GL1" s="538"/>
      <c r="GM1" s="538"/>
      <c r="GN1" s="538"/>
      <c r="GO1" s="538"/>
      <c r="GP1" s="538"/>
      <c r="GQ1" s="538"/>
      <c r="GR1" s="538"/>
      <c r="GS1" s="538"/>
      <c r="GT1" s="538"/>
      <c r="GU1" s="538"/>
      <c r="GV1" s="538"/>
      <c r="GW1" s="538"/>
      <c r="GX1" s="538"/>
      <c r="GY1" s="538"/>
      <c r="GZ1" s="538"/>
      <c r="HA1" s="538"/>
      <c r="HB1" s="538"/>
      <c r="HC1" s="538"/>
      <c r="HD1" s="538"/>
      <c r="HE1" s="538"/>
      <c r="HF1" s="538"/>
      <c r="HG1" s="538"/>
      <c r="HH1" s="538"/>
      <c r="HI1" s="538"/>
      <c r="HJ1" s="538"/>
      <c r="HK1" s="538"/>
      <c r="HL1" s="538"/>
      <c r="HM1" s="538"/>
      <c r="HN1" s="538"/>
      <c r="HO1" s="538"/>
      <c r="HP1" s="538"/>
      <c r="HQ1" s="538"/>
      <c r="HR1" s="538"/>
      <c r="HS1" s="538"/>
      <c r="HT1" s="538"/>
      <c r="HU1" s="538"/>
      <c r="HV1" s="538"/>
      <c r="HW1" s="538"/>
      <c r="HX1" s="538"/>
      <c r="HY1" s="538"/>
      <c r="HZ1" s="538"/>
      <c r="IA1" s="538"/>
      <c r="IB1" s="538"/>
      <c r="IC1" s="538"/>
      <c r="ID1" s="538"/>
      <c r="IE1" s="538"/>
      <c r="IF1" s="538"/>
      <c r="IG1" s="538"/>
      <c r="IH1" s="538"/>
      <c r="II1" s="538"/>
      <c r="IJ1" s="538"/>
      <c r="IK1" s="538"/>
      <c r="IL1" s="538"/>
      <c r="IM1" s="538"/>
      <c r="IN1" s="538"/>
      <c r="IO1" s="538"/>
      <c r="IP1" s="538"/>
      <c r="IQ1" s="538"/>
      <c r="IR1" s="538"/>
      <c r="IS1" s="538"/>
      <c r="IT1" s="538"/>
      <c r="IU1" s="538"/>
      <c r="IV1" s="538"/>
    </row>
    <row r="2" spans="1:256" s="530" customFormat="1" ht="13.5" customHeight="1">
      <c r="A2" s="847" t="s">
        <v>19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M2" s="537"/>
      <c r="AN2" s="537"/>
      <c r="AO2" s="537"/>
      <c r="AP2" s="537"/>
      <c r="AQ2" s="537"/>
      <c r="AR2" s="537"/>
      <c r="AS2" s="537"/>
      <c r="AT2" s="537"/>
      <c r="AU2" s="537"/>
      <c r="AV2" s="537"/>
      <c r="AW2" s="537"/>
      <c r="AX2" s="537"/>
      <c r="AY2" s="537"/>
      <c r="AZ2" s="537"/>
      <c r="BA2" s="537"/>
      <c r="BB2" s="537"/>
      <c r="BC2" s="537"/>
      <c r="BD2" s="537"/>
      <c r="BE2" s="537"/>
      <c r="BF2" s="537"/>
      <c r="BG2" s="537"/>
      <c r="BH2" s="537"/>
      <c r="BI2" s="537"/>
      <c r="BJ2" s="537"/>
      <c r="BK2" s="537"/>
      <c r="BL2" s="537"/>
      <c r="BM2" s="537"/>
      <c r="BN2" s="537"/>
      <c r="BO2" s="537"/>
      <c r="BP2" s="537"/>
      <c r="BQ2" s="537"/>
      <c r="BR2" s="537"/>
      <c r="BS2" s="537"/>
      <c r="BT2" s="537"/>
      <c r="BU2" s="537"/>
      <c r="BV2" s="537"/>
      <c r="BW2" s="537"/>
      <c r="BX2" s="537"/>
      <c r="BY2" s="537"/>
      <c r="BZ2" s="537"/>
      <c r="CA2" s="537"/>
      <c r="CB2" s="537"/>
      <c r="CC2" s="537"/>
      <c r="CD2" s="537"/>
      <c r="CE2" s="537"/>
      <c r="CF2" s="537"/>
      <c r="CG2" s="537"/>
      <c r="CH2" s="537"/>
      <c r="CI2" s="537"/>
      <c r="CJ2" s="537"/>
      <c r="CK2" s="537"/>
      <c r="CL2" s="537"/>
      <c r="CM2" s="537"/>
      <c r="CN2" s="537"/>
      <c r="CO2" s="537"/>
      <c r="CP2" s="537"/>
      <c r="CQ2" s="537"/>
      <c r="CR2" s="537"/>
      <c r="CS2" s="537"/>
      <c r="CT2" s="537"/>
      <c r="CU2" s="537"/>
      <c r="CV2" s="537"/>
      <c r="CW2" s="537"/>
      <c r="CX2" s="537"/>
      <c r="CY2" s="537"/>
      <c r="CZ2" s="537"/>
      <c r="DA2" s="537"/>
      <c r="DB2" s="537"/>
      <c r="DC2" s="537"/>
      <c r="DD2" s="537"/>
      <c r="DE2" s="537"/>
      <c r="DF2" s="537"/>
      <c r="DG2" s="537"/>
      <c r="DH2" s="537"/>
      <c r="DI2" s="537"/>
      <c r="DJ2" s="537"/>
      <c r="DK2" s="537"/>
      <c r="DL2" s="537"/>
      <c r="DM2" s="537"/>
      <c r="DN2" s="537"/>
      <c r="DO2" s="537"/>
      <c r="DP2" s="537"/>
      <c r="DQ2" s="537"/>
      <c r="DR2" s="537"/>
      <c r="DS2" s="537"/>
      <c r="DT2" s="537"/>
      <c r="DU2" s="537"/>
      <c r="DV2" s="537"/>
      <c r="DW2" s="537"/>
      <c r="DX2" s="537"/>
      <c r="DY2" s="537"/>
      <c r="DZ2" s="537"/>
      <c r="EA2" s="537"/>
      <c r="EB2" s="537"/>
      <c r="EC2" s="537"/>
      <c r="ED2" s="537"/>
      <c r="EE2" s="537"/>
      <c r="EF2" s="537"/>
      <c r="EG2" s="537"/>
      <c r="EH2" s="537"/>
      <c r="EI2" s="537"/>
      <c r="EJ2" s="537"/>
      <c r="EK2" s="537"/>
      <c r="EL2" s="537"/>
      <c r="EM2" s="537"/>
      <c r="EN2" s="537"/>
      <c r="EO2" s="537"/>
      <c r="EP2" s="537"/>
      <c r="EQ2" s="537"/>
      <c r="ER2" s="537"/>
      <c r="ES2" s="537"/>
      <c r="ET2" s="537"/>
      <c r="EU2" s="537"/>
      <c r="EV2" s="537"/>
      <c r="EW2" s="537"/>
      <c r="EX2" s="537"/>
      <c r="EY2" s="537"/>
      <c r="EZ2" s="537"/>
      <c r="FA2" s="537"/>
      <c r="FB2" s="537"/>
      <c r="FC2" s="537"/>
      <c r="FD2" s="537"/>
      <c r="FE2" s="537"/>
      <c r="FF2" s="537"/>
      <c r="FG2" s="537"/>
      <c r="FH2" s="537"/>
      <c r="FI2" s="537"/>
      <c r="FJ2" s="537"/>
      <c r="FK2" s="537"/>
      <c r="FL2" s="537"/>
      <c r="FM2" s="537"/>
      <c r="FN2" s="537"/>
      <c r="FO2" s="537"/>
      <c r="FP2" s="537"/>
      <c r="FQ2" s="537"/>
      <c r="FR2" s="537"/>
      <c r="FS2" s="537"/>
      <c r="FT2" s="537"/>
      <c r="FU2" s="537"/>
      <c r="FV2" s="537"/>
      <c r="FW2" s="537"/>
      <c r="FX2" s="537"/>
      <c r="FY2" s="537"/>
      <c r="FZ2" s="537"/>
      <c r="GA2" s="537"/>
      <c r="GB2" s="537"/>
      <c r="GC2" s="537"/>
      <c r="GD2" s="537"/>
      <c r="GE2" s="537"/>
      <c r="GF2" s="537"/>
      <c r="GG2" s="537"/>
      <c r="GH2" s="537"/>
      <c r="GI2" s="537"/>
      <c r="GJ2" s="537"/>
      <c r="GK2" s="537"/>
      <c r="GL2" s="537"/>
      <c r="GM2" s="537"/>
      <c r="GN2" s="537"/>
      <c r="GO2" s="537"/>
      <c r="GP2" s="537"/>
      <c r="GQ2" s="537"/>
      <c r="GR2" s="537"/>
      <c r="GS2" s="537"/>
      <c r="GT2" s="537"/>
      <c r="GU2" s="537"/>
      <c r="GV2" s="537"/>
      <c r="GW2" s="537"/>
      <c r="GX2" s="537"/>
      <c r="GY2" s="537"/>
      <c r="GZ2" s="537"/>
      <c r="HA2" s="537"/>
      <c r="HB2" s="537"/>
      <c r="HC2" s="537"/>
      <c r="HD2" s="537"/>
      <c r="HE2" s="537"/>
      <c r="HF2" s="537"/>
      <c r="HG2" s="537"/>
      <c r="HH2" s="537"/>
      <c r="HI2" s="537"/>
      <c r="HJ2" s="537"/>
      <c r="HK2" s="537"/>
      <c r="HL2" s="537"/>
      <c r="HM2" s="537"/>
      <c r="HN2" s="537"/>
      <c r="HO2" s="537"/>
      <c r="HP2" s="537"/>
      <c r="HQ2" s="537"/>
      <c r="HR2" s="537"/>
      <c r="HS2" s="537"/>
      <c r="HT2" s="537"/>
      <c r="HU2" s="537"/>
      <c r="HV2" s="537"/>
      <c r="HW2" s="537"/>
      <c r="HX2" s="537"/>
      <c r="HY2" s="537"/>
      <c r="HZ2" s="537"/>
      <c r="IA2" s="537"/>
      <c r="IB2" s="537"/>
      <c r="IC2" s="537"/>
      <c r="ID2" s="537"/>
      <c r="IE2" s="537"/>
      <c r="IF2" s="537"/>
      <c r="IG2" s="537"/>
      <c r="IH2" s="537"/>
      <c r="II2" s="537"/>
      <c r="IJ2" s="537"/>
      <c r="IK2" s="537"/>
      <c r="IL2" s="537"/>
      <c r="IM2" s="537"/>
      <c r="IN2" s="537"/>
      <c r="IO2" s="537"/>
      <c r="IP2" s="537"/>
      <c r="IQ2" s="537"/>
      <c r="IR2" s="537"/>
      <c r="IS2" s="537"/>
      <c r="IT2" s="537"/>
      <c r="IU2" s="537"/>
      <c r="IV2" s="537"/>
    </row>
    <row r="3" spans="1:256" s="530" customFormat="1" ht="22.5" customHeight="1">
      <c r="A3" s="529" t="str">
        <f>DIABET2!A3</f>
        <v>Raportare pentru TRIMESTRUL IV 2018 ( AN 2018)</v>
      </c>
      <c r="B3" s="529"/>
      <c r="C3" s="529"/>
      <c r="D3" s="529"/>
      <c r="E3" s="529"/>
      <c r="F3" s="529"/>
      <c r="G3" s="529"/>
      <c r="H3" s="529"/>
      <c r="I3" s="529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537"/>
      <c r="AN3" s="537"/>
      <c r="AO3" s="537"/>
      <c r="AP3" s="537"/>
      <c r="AQ3" s="537"/>
      <c r="AR3" s="537"/>
      <c r="AS3" s="537"/>
      <c r="AT3" s="537"/>
      <c r="AU3" s="537"/>
      <c r="AV3" s="537"/>
      <c r="AW3" s="537"/>
      <c r="AX3" s="537"/>
      <c r="AY3" s="537"/>
      <c r="AZ3" s="537"/>
      <c r="BA3" s="537"/>
      <c r="BB3" s="537"/>
      <c r="BC3" s="538"/>
      <c r="BD3" s="538"/>
      <c r="BE3" s="538"/>
      <c r="BF3" s="538"/>
      <c r="BG3" s="538"/>
      <c r="BH3" s="538"/>
      <c r="BI3" s="538"/>
      <c r="BJ3" s="538"/>
      <c r="BK3" s="538"/>
      <c r="BL3" s="538"/>
      <c r="BM3" s="538"/>
      <c r="BN3" s="538"/>
      <c r="BO3" s="538"/>
      <c r="BP3" s="538"/>
      <c r="BQ3" s="538"/>
      <c r="BR3" s="538"/>
      <c r="BS3" s="538"/>
      <c r="BT3" s="538"/>
      <c r="BU3" s="538"/>
      <c r="BV3" s="538"/>
      <c r="BW3" s="538"/>
      <c r="BX3" s="538"/>
      <c r="BY3" s="538"/>
      <c r="BZ3" s="538"/>
      <c r="CA3" s="538"/>
      <c r="CB3" s="538"/>
      <c r="CC3" s="538"/>
      <c r="CD3" s="538"/>
      <c r="CE3" s="538"/>
      <c r="CF3" s="538"/>
      <c r="CG3" s="538"/>
      <c r="CH3" s="538"/>
      <c r="CI3" s="538"/>
      <c r="CJ3" s="538"/>
      <c r="CK3" s="538"/>
      <c r="CL3" s="538"/>
      <c r="CM3" s="538"/>
      <c r="CN3" s="538"/>
      <c r="CO3" s="538"/>
      <c r="CP3" s="538"/>
      <c r="CQ3" s="538"/>
      <c r="CR3" s="538"/>
      <c r="CS3" s="538"/>
      <c r="CT3" s="538"/>
      <c r="CU3" s="538"/>
      <c r="CV3" s="538"/>
      <c r="CW3" s="538"/>
      <c r="CX3" s="538"/>
      <c r="CY3" s="538"/>
      <c r="CZ3" s="538"/>
      <c r="DA3" s="538"/>
      <c r="DB3" s="538"/>
      <c r="DC3" s="538"/>
      <c r="DD3" s="538"/>
      <c r="DE3" s="538"/>
      <c r="DF3" s="538"/>
      <c r="DG3" s="538"/>
      <c r="DH3" s="538"/>
      <c r="DI3" s="538"/>
      <c r="DJ3" s="538"/>
      <c r="DK3" s="538"/>
      <c r="DL3" s="538"/>
      <c r="DM3" s="538"/>
      <c r="DN3" s="538"/>
      <c r="DO3" s="538"/>
      <c r="DP3" s="538"/>
      <c r="DQ3" s="538"/>
      <c r="DR3" s="538"/>
      <c r="DS3" s="538"/>
      <c r="DT3" s="538"/>
      <c r="DU3" s="538"/>
      <c r="DV3" s="538"/>
      <c r="DW3" s="538"/>
      <c r="DX3" s="538"/>
      <c r="DY3" s="538"/>
      <c r="DZ3" s="538"/>
      <c r="EA3" s="538"/>
      <c r="EB3" s="538"/>
      <c r="EC3" s="538"/>
      <c r="ED3" s="538"/>
      <c r="EE3" s="538"/>
      <c r="EF3" s="538"/>
      <c r="EG3" s="538"/>
      <c r="EH3" s="538"/>
      <c r="EI3" s="538"/>
      <c r="EJ3" s="538"/>
      <c r="EK3" s="538"/>
      <c r="EL3" s="538"/>
      <c r="EM3" s="538"/>
      <c r="EN3" s="538"/>
      <c r="EO3" s="538"/>
      <c r="EP3" s="538"/>
      <c r="EQ3" s="538"/>
      <c r="ER3" s="538"/>
      <c r="ES3" s="538"/>
      <c r="ET3" s="538"/>
      <c r="EU3" s="538"/>
      <c r="EV3" s="538"/>
      <c r="EW3" s="538"/>
      <c r="EX3" s="538"/>
      <c r="EY3" s="538"/>
      <c r="EZ3" s="538"/>
      <c r="FA3" s="538"/>
      <c r="FB3" s="538"/>
      <c r="FC3" s="538"/>
      <c r="FD3" s="538"/>
      <c r="FE3" s="538"/>
      <c r="FF3" s="538"/>
      <c r="FG3" s="538"/>
      <c r="FH3" s="538"/>
      <c r="FI3" s="538"/>
      <c r="FJ3" s="538"/>
      <c r="FK3" s="538"/>
      <c r="FL3" s="538"/>
      <c r="FM3" s="538"/>
      <c r="FN3" s="538"/>
      <c r="FO3" s="538"/>
      <c r="FP3" s="538"/>
      <c r="FQ3" s="538"/>
      <c r="FR3" s="538"/>
      <c r="FS3" s="538"/>
      <c r="FT3" s="538"/>
      <c r="FU3" s="538"/>
      <c r="FV3" s="538"/>
      <c r="FW3" s="538"/>
      <c r="FX3" s="538"/>
      <c r="FY3" s="538"/>
      <c r="FZ3" s="538"/>
      <c r="GA3" s="538"/>
      <c r="GB3" s="538"/>
      <c r="GC3" s="538"/>
      <c r="GD3" s="538"/>
      <c r="GE3" s="538"/>
      <c r="GF3" s="538"/>
      <c r="GG3" s="538"/>
      <c r="GH3" s="538"/>
      <c r="GI3" s="538"/>
      <c r="GJ3" s="538"/>
      <c r="GK3" s="538"/>
      <c r="GL3" s="538"/>
      <c r="GM3" s="538"/>
      <c r="GN3" s="538"/>
      <c r="GO3" s="538"/>
      <c r="GP3" s="538"/>
      <c r="GQ3" s="538"/>
      <c r="GR3" s="538"/>
      <c r="GS3" s="538"/>
      <c r="GT3" s="538"/>
      <c r="GU3" s="538"/>
      <c r="GV3" s="538"/>
      <c r="GW3" s="538"/>
      <c r="GX3" s="538"/>
      <c r="GY3" s="538"/>
      <c r="GZ3" s="538"/>
      <c r="HA3" s="538"/>
      <c r="HB3" s="538"/>
      <c r="HC3" s="538"/>
      <c r="HD3" s="538"/>
      <c r="HE3" s="538"/>
      <c r="HF3" s="538"/>
      <c r="HG3" s="538"/>
      <c r="HH3" s="538"/>
      <c r="HI3" s="538"/>
      <c r="HJ3" s="538"/>
      <c r="HK3" s="538"/>
      <c r="HL3" s="538"/>
      <c r="HM3" s="538"/>
      <c r="HN3" s="538"/>
      <c r="HO3" s="538"/>
      <c r="HP3" s="538"/>
      <c r="HQ3" s="538"/>
      <c r="HR3" s="538"/>
      <c r="HS3" s="538"/>
      <c r="HT3" s="538"/>
      <c r="HU3" s="538"/>
      <c r="HV3" s="538"/>
      <c r="HW3" s="538"/>
      <c r="HX3" s="538"/>
      <c r="HY3" s="538"/>
      <c r="HZ3" s="538"/>
      <c r="IA3" s="538"/>
      <c r="IB3" s="538"/>
      <c r="IC3" s="538"/>
      <c r="ID3" s="538"/>
      <c r="IE3" s="538"/>
      <c r="IF3" s="538"/>
      <c r="IG3" s="538"/>
      <c r="IH3" s="538"/>
      <c r="II3" s="538"/>
      <c r="IJ3" s="538"/>
      <c r="IK3" s="538"/>
      <c r="IL3" s="538"/>
      <c r="IM3" s="538"/>
      <c r="IN3" s="538"/>
      <c r="IO3" s="538"/>
      <c r="IP3" s="538"/>
      <c r="IQ3" s="538"/>
      <c r="IR3" s="538"/>
      <c r="IS3" s="538"/>
      <c r="IT3" s="538"/>
      <c r="IU3" s="538"/>
      <c r="IV3" s="538"/>
    </row>
    <row r="4" spans="1:256" s="2" customFormat="1" ht="12.75">
      <c r="A4" s="282" t="s">
        <v>597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7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291"/>
      <c r="DK4" s="291"/>
      <c r="DL4" s="291"/>
      <c r="DM4" s="291"/>
      <c r="DN4" s="291"/>
      <c r="DO4" s="291"/>
      <c r="DP4" s="291"/>
      <c r="DQ4" s="291"/>
      <c r="DR4" s="291"/>
      <c r="DS4" s="291"/>
      <c r="DT4" s="291"/>
      <c r="DU4" s="291"/>
      <c r="DV4" s="291"/>
      <c r="DW4" s="291"/>
      <c r="DX4" s="291"/>
      <c r="DY4" s="291"/>
      <c r="DZ4" s="291"/>
      <c r="EA4" s="291"/>
      <c r="EB4" s="291"/>
      <c r="EC4" s="291"/>
      <c r="ED4" s="291"/>
      <c r="EE4" s="291"/>
      <c r="EF4" s="291"/>
      <c r="EG4" s="291"/>
      <c r="EH4" s="291"/>
      <c r="EI4" s="291"/>
      <c r="EJ4" s="291"/>
      <c r="EK4" s="291"/>
      <c r="EL4" s="291"/>
      <c r="EM4" s="291"/>
      <c r="EN4" s="291"/>
      <c r="EO4" s="291"/>
      <c r="EP4" s="291"/>
      <c r="EQ4" s="291"/>
      <c r="ER4" s="291"/>
      <c r="ES4" s="291"/>
      <c r="ET4" s="291"/>
      <c r="EU4" s="291"/>
      <c r="EV4" s="291"/>
      <c r="EW4" s="291"/>
      <c r="EX4" s="291"/>
      <c r="EY4" s="291"/>
      <c r="EZ4" s="291"/>
      <c r="FA4" s="291"/>
      <c r="FB4" s="291"/>
      <c r="FC4" s="291"/>
      <c r="FD4" s="291"/>
      <c r="FE4" s="291"/>
      <c r="FF4" s="291"/>
      <c r="FG4" s="291"/>
      <c r="FH4" s="291"/>
      <c r="FI4" s="291"/>
      <c r="FJ4" s="291"/>
      <c r="FK4" s="291"/>
      <c r="FL4" s="291"/>
      <c r="FM4" s="291"/>
      <c r="FN4" s="291"/>
      <c r="FO4" s="291"/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74" customFormat="1" ht="11.25">
      <c r="A5" s="282"/>
      <c r="B5" s="321"/>
      <c r="C5" s="321"/>
      <c r="D5" s="321"/>
      <c r="E5" s="321"/>
      <c r="F5" s="321"/>
      <c r="G5" s="321"/>
      <c r="H5" s="321"/>
      <c r="I5" s="321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346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46"/>
      <c r="DG5" s="346"/>
      <c r="DH5" s="346"/>
      <c r="DI5" s="346"/>
      <c r="DJ5" s="346"/>
      <c r="DK5" s="346"/>
      <c r="DL5" s="346"/>
      <c r="DM5" s="346"/>
      <c r="DN5" s="346"/>
      <c r="DO5" s="346"/>
      <c r="DP5" s="346"/>
      <c r="DQ5" s="346"/>
      <c r="DR5" s="346"/>
      <c r="DS5" s="346"/>
      <c r="DT5" s="346"/>
      <c r="DU5" s="346"/>
      <c r="DV5" s="346"/>
      <c r="DW5" s="346"/>
      <c r="DX5" s="346"/>
      <c r="DY5" s="346"/>
      <c r="DZ5" s="346"/>
      <c r="EA5" s="346"/>
      <c r="EB5" s="346"/>
      <c r="EC5" s="346"/>
      <c r="ED5" s="346"/>
      <c r="EE5" s="346"/>
      <c r="EF5" s="346"/>
      <c r="EG5" s="346"/>
      <c r="EH5" s="346"/>
      <c r="EI5" s="346"/>
      <c r="EJ5" s="346"/>
      <c r="EK5" s="346"/>
      <c r="EL5" s="346"/>
      <c r="EM5" s="346"/>
      <c r="EN5" s="346"/>
      <c r="EO5" s="346"/>
      <c r="EP5" s="346"/>
      <c r="EQ5" s="346"/>
      <c r="ER5" s="346"/>
      <c r="ES5" s="346"/>
      <c r="ET5" s="346"/>
      <c r="EU5" s="346"/>
      <c r="EV5" s="346"/>
      <c r="EW5" s="346"/>
      <c r="EX5" s="346"/>
      <c r="EY5" s="346"/>
      <c r="EZ5" s="346"/>
      <c r="FA5" s="346"/>
      <c r="FB5" s="346"/>
      <c r="FC5" s="346"/>
      <c r="FD5" s="346"/>
      <c r="FE5" s="346"/>
      <c r="FF5" s="346"/>
      <c r="FG5" s="346"/>
      <c r="FH5" s="346"/>
      <c r="FI5" s="346"/>
      <c r="FJ5" s="346"/>
      <c r="FK5" s="346"/>
      <c r="FL5" s="346"/>
      <c r="FM5" s="346"/>
      <c r="FN5" s="346"/>
      <c r="FO5" s="346"/>
      <c r="FP5" s="346"/>
      <c r="FQ5" s="346"/>
      <c r="FR5" s="346"/>
      <c r="FS5" s="346"/>
      <c r="FT5" s="346"/>
      <c r="FU5" s="346"/>
      <c r="FV5" s="346"/>
      <c r="FW5" s="346"/>
      <c r="FX5" s="346"/>
      <c r="FY5" s="346"/>
      <c r="FZ5" s="346"/>
      <c r="GA5" s="346"/>
      <c r="GB5" s="346"/>
      <c r="GC5" s="346"/>
      <c r="GD5" s="346"/>
      <c r="GE5" s="346"/>
      <c r="GF5" s="346"/>
      <c r="GG5" s="346"/>
      <c r="GH5" s="346"/>
      <c r="GI5" s="346"/>
      <c r="GJ5" s="346"/>
      <c r="GK5" s="346"/>
      <c r="GL5" s="346"/>
      <c r="GM5" s="346"/>
      <c r="GN5" s="346"/>
      <c r="GO5" s="346"/>
      <c r="GP5" s="346"/>
      <c r="GQ5" s="346"/>
      <c r="GR5" s="346"/>
      <c r="GS5" s="346"/>
      <c r="GT5" s="346"/>
      <c r="GU5" s="346"/>
      <c r="GV5" s="346"/>
      <c r="GW5" s="346"/>
      <c r="GX5" s="346"/>
      <c r="GY5" s="346"/>
      <c r="GZ5" s="346"/>
      <c r="HA5" s="346"/>
      <c r="HB5" s="346"/>
      <c r="HC5" s="346"/>
      <c r="HD5" s="346"/>
      <c r="HE5" s="346"/>
      <c r="HF5" s="346"/>
      <c r="HG5" s="346"/>
      <c r="HH5" s="346"/>
      <c r="HI5" s="346"/>
      <c r="HJ5" s="346"/>
      <c r="HK5" s="346"/>
      <c r="HL5" s="346"/>
      <c r="HM5" s="346"/>
      <c r="HN5" s="346"/>
      <c r="HO5" s="346"/>
      <c r="HP5" s="346"/>
      <c r="HQ5" s="346"/>
      <c r="HR5" s="346"/>
      <c r="HS5" s="346"/>
      <c r="HT5" s="346"/>
      <c r="HU5" s="346"/>
      <c r="HV5" s="346"/>
      <c r="HW5" s="346"/>
      <c r="HX5" s="346"/>
      <c r="HY5" s="346"/>
      <c r="HZ5" s="346"/>
      <c r="IA5" s="346"/>
      <c r="IB5" s="346"/>
      <c r="IC5" s="346"/>
      <c r="ID5" s="346"/>
      <c r="IE5" s="346"/>
      <c r="IF5" s="346"/>
      <c r="IG5" s="346"/>
      <c r="IH5" s="346"/>
      <c r="II5" s="346"/>
      <c r="IJ5" s="346"/>
      <c r="IK5" s="346"/>
      <c r="IL5" s="346"/>
      <c r="IM5" s="346"/>
      <c r="IN5" s="346"/>
      <c r="IO5" s="346"/>
      <c r="IP5" s="346"/>
      <c r="IQ5" s="346"/>
      <c r="IR5" s="346"/>
      <c r="IS5" s="346"/>
      <c r="IT5" s="346"/>
      <c r="IU5" s="346"/>
      <c r="IV5" s="346"/>
    </row>
    <row r="6" spans="1:256" s="74" customFormat="1" ht="12" thickBot="1">
      <c r="A6" s="322" t="s">
        <v>20</v>
      </c>
      <c r="B6" s="322"/>
      <c r="C6" s="322"/>
      <c r="D6" s="322"/>
      <c r="E6" s="322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346"/>
      <c r="BJ6" s="346"/>
      <c r="BK6" s="346"/>
      <c r="BL6" s="346"/>
      <c r="BM6" s="346"/>
      <c r="BN6" s="346"/>
      <c r="BO6" s="346"/>
      <c r="BP6" s="346"/>
      <c r="BQ6" s="346"/>
      <c r="BR6" s="346"/>
      <c r="BS6" s="346"/>
      <c r="BT6" s="346"/>
      <c r="BU6" s="346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6"/>
      <c r="DF6" s="346"/>
      <c r="DG6" s="346"/>
      <c r="DH6" s="346"/>
      <c r="DI6" s="346"/>
      <c r="DJ6" s="346"/>
      <c r="DK6" s="346"/>
      <c r="DL6" s="346"/>
      <c r="DM6" s="346"/>
      <c r="DN6" s="346"/>
      <c r="DO6" s="346"/>
      <c r="DP6" s="346"/>
      <c r="DQ6" s="346"/>
      <c r="DR6" s="346"/>
      <c r="DS6" s="346"/>
      <c r="DT6" s="346"/>
      <c r="DU6" s="346"/>
      <c r="DV6" s="346"/>
      <c r="DW6" s="346"/>
      <c r="DX6" s="346"/>
      <c r="DY6" s="346"/>
      <c r="DZ6" s="346"/>
      <c r="EA6" s="346"/>
      <c r="EB6" s="346"/>
      <c r="EC6" s="346"/>
      <c r="ED6" s="346"/>
      <c r="EE6" s="346"/>
      <c r="EF6" s="346"/>
      <c r="EG6" s="346"/>
      <c r="EH6" s="346"/>
      <c r="EI6" s="346"/>
      <c r="EJ6" s="346"/>
      <c r="EK6" s="346"/>
      <c r="EL6" s="346"/>
      <c r="EM6" s="346"/>
      <c r="EN6" s="346"/>
      <c r="EO6" s="346"/>
      <c r="EP6" s="346"/>
      <c r="EQ6" s="346"/>
      <c r="ER6" s="346"/>
      <c r="ES6" s="346"/>
      <c r="ET6" s="346"/>
      <c r="EU6" s="346"/>
      <c r="EV6" s="346"/>
      <c r="EW6" s="346"/>
      <c r="EX6" s="346"/>
      <c r="EY6" s="346"/>
      <c r="EZ6" s="346"/>
      <c r="FA6" s="346"/>
      <c r="FB6" s="346"/>
      <c r="FC6" s="346"/>
      <c r="FD6" s="346"/>
      <c r="FE6" s="346"/>
      <c r="FF6" s="346"/>
      <c r="FG6" s="346"/>
      <c r="FH6" s="346"/>
      <c r="FI6" s="346"/>
      <c r="FJ6" s="346"/>
      <c r="FK6" s="346"/>
      <c r="FL6" s="346"/>
      <c r="FM6" s="346"/>
      <c r="FN6" s="346"/>
      <c r="FO6" s="346"/>
      <c r="FP6" s="346"/>
      <c r="FQ6" s="346"/>
      <c r="FR6" s="346"/>
      <c r="FS6" s="346"/>
      <c r="FT6" s="346"/>
      <c r="FU6" s="346"/>
      <c r="FV6" s="346"/>
      <c r="FW6" s="346"/>
      <c r="FX6" s="346"/>
      <c r="FY6" s="346"/>
      <c r="FZ6" s="346"/>
      <c r="GA6" s="346"/>
      <c r="GB6" s="346"/>
      <c r="GC6" s="346"/>
      <c r="GD6" s="346"/>
      <c r="GE6" s="346"/>
      <c r="GF6" s="346"/>
      <c r="GG6" s="346"/>
      <c r="GH6" s="346"/>
      <c r="GI6" s="346"/>
      <c r="GJ6" s="346"/>
      <c r="GK6" s="346"/>
      <c r="GL6" s="346"/>
      <c r="GM6" s="346"/>
      <c r="GN6" s="346"/>
      <c r="GO6" s="346"/>
      <c r="GP6" s="346"/>
      <c r="GQ6" s="346"/>
      <c r="GR6" s="346"/>
      <c r="GS6" s="346"/>
      <c r="GT6" s="346"/>
      <c r="GU6" s="346"/>
      <c r="GV6" s="346"/>
      <c r="GW6" s="346"/>
      <c r="GX6" s="346"/>
      <c r="GY6" s="346"/>
      <c r="GZ6" s="346"/>
      <c r="HA6" s="346"/>
      <c r="HB6" s="346"/>
      <c r="HC6" s="346"/>
      <c r="HD6" s="346"/>
      <c r="HE6" s="346"/>
      <c r="HF6" s="346"/>
      <c r="HG6" s="346"/>
      <c r="HH6" s="346"/>
      <c r="HI6" s="346"/>
      <c r="HJ6" s="346"/>
      <c r="HK6" s="346"/>
      <c r="HL6" s="346"/>
      <c r="HM6" s="346"/>
      <c r="HN6" s="346"/>
      <c r="HO6" s="346"/>
      <c r="HP6" s="346"/>
      <c r="HQ6" s="346"/>
      <c r="HR6" s="346"/>
      <c r="HS6" s="346"/>
      <c r="HT6" s="346"/>
      <c r="HU6" s="346"/>
      <c r="HV6" s="346"/>
      <c r="HW6" s="346"/>
      <c r="HX6" s="346"/>
      <c r="HY6" s="346"/>
      <c r="HZ6" s="346"/>
      <c r="IA6" s="346"/>
      <c r="IB6" s="346"/>
      <c r="IC6" s="346"/>
      <c r="ID6" s="346"/>
      <c r="IE6" s="346"/>
      <c r="IF6" s="346"/>
      <c r="IG6" s="346"/>
      <c r="IH6" s="346"/>
      <c r="II6" s="346"/>
      <c r="IJ6" s="346"/>
      <c r="IK6" s="346"/>
      <c r="IL6" s="346"/>
      <c r="IM6" s="346"/>
      <c r="IN6" s="346"/>
      <c r="IO6" s="346"/>
      <c r="IP6" s="346"/>
      <c r="IQ6" s="346"/>
      <c r="IR6" s="346"/>
      <c r="IS6" s="346"/>
      <c r="IT6" s="346"/>
      <c r="IU6" s="346"/>
      <c r="IV6" s="346"/>
    </row>
    <row r="7" spans="1:256" s="74" customFormat="1" ht="20.25" customHeight="1">
      <c r="A7" s="848" t="s">
        <v>785</v>
      </c>
      <c r="B7" s="791"/>
      <c r="C7" s="791"/>
      <c r="D7" s="791"/>
      <c r="E7" s="791"/>
      <c r="F7" s="791"/>
      <c r="G7" s="791"/>
      <c r="H7" s="791"/>
      <c r="I7" s="791"/>
      <c r="J7" s="792"/>
      <c r="K7" s="798" t="s">
        <v>352</v>
      </c>
      <c r="L7" s="790" t="s">
        <v>786</v>
      </c>
      <c r="M7" s="791"/>
      <c r="N7" s="791"/>
      <c r="O7" s="791"/>
      <c r="P7" s="791"/>
      <c r="Q7" s="791"/>
      <c r="R7" s="791"/>
      <c r="S7" s="791"/>
      <c r="T7" s="791"/>
      <c r="U7" s="792"/>
      <c r="V7" s="793" t="s">
        <v>539</v>
      </c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6"/>
      <c r="DN7" s="346"/>
      <c r="DO7" s="346"/>
      <c r="DP7" s="346"/>
      <c r="DQ7" s="346"/>
      <c r="DR7" s="346"/>
      <c r="DS7" s="346"/>
      <c r="DT7" s="346"/>
      <c r="DU7" s="346"/>
      <c r="DV7" s="346"/>
      <c r="DW7" s="346"/>
      <c r="DX7" s="346"/>
      <c r="DY7" s="346"/>
      <c r="DZ7" s="346"/>
      <c r="EA7" s="346"/>
      <c r="EB7" s="346"/>
      <c r="EC7" s="346"/>
      <c r="ED7" s="346"/>
      <c r="EE7" s="346"/>
      <c r="EF7" s="346"/>
      <c r="EG7" s="346"/>
      <c r="EH7" s="346"/>
      <c r="EI7" s="346"/>
      <c r="EJ7" s="346"/>
      <c r="EK7" s="346"/>
      <c r="EL7" s="346"/>
      <c r="EM7" s="346"/>
      <c r="EN7" s="346"/>
      <c r="EO7" s="346"/>
      <c r="EP7" s="346"/>
      <c r="EQ7" s="346"/>
      <c r="ER7" s="346"/>
      <c r="ES7" s="346"/>
      <c r="ET7" s="346"/>
      <c r="EU7" s="346"/>
      <c r="EV7" s="346"/>
      <c r="EW7" s="346"/>
      <c r="EX7" s="346"/>
      <c r="EY7" s="346"/>
      <c r="EZ7" s="346"/>
      <c r="FA7" s="346"/>
      <c r="FB7" s="346"/>
      <c r="FC7" s="346"/>
      <c r="FD7" s="346"/>
      <c r="FE7" s="346"/>
      <c r="FF7" s="346"/>
      <c r="FG7" s="346"/>
      <c r="FH7" s="346"/>
      <c r="FI7" s="346"/>
      <c r="FJ7" s="346"/>
      <c r="FK7" s="346"/>
      <c r="FL7" s="346"/>
      <c r="FM7" s="346"/>
      <c r="FN7" s="346"/>
      <c r="FO7" s="346"/>
      <c r="FP7" s="346"/>
      <c r="FQ7" s="346"/>
      <c r="FR7" s="346"/>
      <c r="FS7" s="346"/>
      <c r="FT7" s="346"/>
      <c r="FU7" s="346"/>
      <c r="FV7" s="346"/>
      <c r="FW7" s="346"/>
      <c r="FX7" s="346"/>
      <c r="FY7" s="346"/>
      <c r="FZ7" s="346"/>
      <c r="GA7" s="346"/>
      <c r="GB7" s="346"/>
      <c r="GC7" s="346"/>
      <c r="GD7" s="346"/>
      <c r="GE7" s="346"/>
      <c r="GF7" s="346"/>
      <c r="GG7" s="346"/>
      <c r="GH7" s="346"/>
      <c r="GI7" s="346"/>
      <c r="GJ7" s="346"/>
      <c r="GK7" s="346"/>
      <c r="GL7" s="346"/>
      <c r="GM7" s="346"/>
      <c r="GN7" s="346"/>
      <c r="GO7" s="346"/>
      <c r="GP7" s="346"/>
      <c r="GQ7" s="346"/>
      <c r="GR7" s="346"/>
      <c r="GS7" s="346"/>
      <c r="GT7" s="346"/>
      <c r="GU7" s="346"/>
      <c r="GV7" s="346"/>
      <c r="GW7" s="346"/>
      <c r="GX7" s="346"/>
      <c r="GY7" s="346"/>
      <c r="GZ7" s="346"/>
      <c r="HA7" s="346"/>
      <c r="HB7" s="346"/>
      <c r="HC7" s="346"/>
      <c r="HD7" s="346"/>
      <c r="HE7" s="346"/>
      <c r="HF7" s="346"/>
      <c r="HG7" s="346"/>
      <c r="HH7" s="346"/>
      <c r="HI7" s="346"/>
      <c r="HJ7" s="346"/>
      <c r="HK7" s="346"/>
      <c r="HL7" s="346"/>
      <c r="HM7" s="346"/>
      <c r="HN7" s="346"/>
      <c r="HO7" s="346"/>
      <c r="HP7" s="346"/>
      <c r="HQ7" s="346"/>
      <c r="HR7" s="346"/>
      <c r="HS7" s="346"/>
      <c r="HT7" s="346"/>
      <c r="HU7" s="346"/>
      <c r="HV7" s="346"/>
      <c r="HW7" s="346"/>
      <c r="HX7" s="346"/>
      <c r="HY7" s="346"/>
      <c r="HZ7" s="346"/>
      <c r="IA7" s="346"/>
      <c r="IB7" s="346"/>
      <c r="IC7" s="346"/>
      <c r="ID7" s="346"/>
      <c r="IE7" s="346"/>
      <c r="IF7" s="346"/>
      <c r="IG7" s="346"/>
      <c r="IH7" s="346"/>
      <c r="II7" s="346"/>
      <c r="IJ7" s="346"/>
      <c r="IK7" s="346"/>
      <c r="IL7" s="346"/>
      <c r="IM7" s="346"/>
      <c r="IN7" s="346"/>
      <c r="IO7" s="346"/>
      <c r="IP7" s="346"/>
      <c r="IQ7" s="346"/>
      <c r="IR7" s="346"/>
      <c r="IS7" s="346"/>
      <c r="IT7" s="346"/>
      <c r="IU7" s="346"/>
      <c r="IV7" s="346"/>
    </row>
    <row r="8" spans="1:256" s="74" customFormat="1" ht="12.75" customHeight="1">
      <c r="A8" s="843" t="s">
        <v>537</v>
      </c>
      <c r="B8" s="844"/>
      <c r="C8" s="844"/>
      <c r="D8" s="844"/>
      <c r="E8" s="844"/>
      <c r="F8" s="844"/>
      <c r="G8" s="844"/>
      <c r="H8" s="844"/>
      <c r="I8" s="796"/>
      <c r="J8" s="789" t="s">
        <v>525</v>
      </c>
      <c r="K8" s="789"/>
      <c r="L8" s="845" t="s">
        <v>537</v>
      </c>
      <c r="M8" s="844"/>
      <c r="N8" s="844"/>
      <c r="O8" s="844"/>
      <c r="P8" s="844"/>
      <c r="Q8" s="844"/>
      <c r="R8" s="844"/>
      <c r="S8" s="844"/>
      <c r="T8" s="796"/>
      <c r="U8" s="789" t="s">
        <v>525</v>
      </c>
      <c r="V8" s="794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6"/>
      <c r="DF8" s="346"/>
      <c r="DG8" s="346"/>
      <c r="DH8" s="346"/>
      <c r="DI8" s="346"/>
      <c r="DJ8" s="346"/>
      <c r="DK8" s="346"/>
      <c r="DL8" s="346"/>
      <c r="DM8" s="346"/>
      <c r="DN8" s="346"/>
      <c r="DO8" s="346"/>
      <c r="DP8" s="346"/>
      <c r="DQ8" s="346"/>
      <c r="DR8" s="346"/>
      <c r="DS8" s="346"/>
      <c r="DT8" s="346"/>
      <c r="DU8" s="346"/>
      <c r="DV8" s="346"/>
      <c r="DW8" s="346"/>
      <c r="DX8" s="346"/>
      <c r="DY8" s="346"/>
      <c r="DZ8" s="346"/>
      <c r="EA8" s="346"/>
      <c r="EB8" s="346"/>
      <c r="EC8" s="346"/>
      <c r="ED8" s="346"/>
      <c r="EE8" s="346"/>
      <c r="EF8" s="346"/>
      <c r="EG8" s="346"/>
      <c r="EH8" s="346"/>
      <c r="EI8" s="346"/>
      <c r="EJ8" s="346"/>
      <c r="EK8" s="346"/>
      <c r="EL8" s="346"/>
      <c r="EM8" s="346"/>
      <c r="EN8" s="346"/>
      <c r="EO8" s="346"/>
      <c r="EP8" s="346"/>
      <c r="EQ8" s="346"/>
      <c r="ER8" s="346"/>
      <c r="ES8" s="346"/>
      <c r="ET8" s="346"/>
      <c r="EU8" s="346"/>
      <c r="EV8" s="346"/>
      <c r="EW8" s="346"/>
      <c r="EX8" s="346"/>
      <c r="EY8" s="346"/>
      <c r="EZ8" s="346"/>
      <c r="FA8" s="346"/>
      <c r="FB8" s="346"/>
      <c r="FC8" s="346"/>
      <c r="FD8" s="346"/>
      <c r="FE8" s="346"/>
      <c r="FF8" s="346"/>
      <c r="FG8" s="346"/>
      <c r="FH8" s="346"/>
      <c r="FI8" s="346"/>
      <c r="FJ8" s="346"/>
      <c r="FK8" s="346"/>
      <c r="FL8" s="346"/>
      <c r="FM8" s="346"/>
      <c r="FN8" s="346"/>
      <c r="FO8" s="346"/>
      <c r="FP8" s="346"/>
      <c r="FQ8" s="346"/>
      <c r="FR8" s="346"/>
      <c r="FS8" s="346"/>
      <c r="FT8" s="346"/>
      <c r="FU8" s="346"/>
      <c r="FV8" s="346"/>
      <c r="FW8" s="346"/>
      <c r="FX8" s="346"/>
      <c r="FY8" s="346"/>
      <c r="FZ8" s="346"/>
      <c r="GA8" s="346"/>
      <c r="GB8" s="346"/>
      <c r="GC8" s="346"/>
      <c r="GD8" s="346"/>
      <c r="GE8" s="346"/>
      <c r="GF8" s="346"/>
      <c r="GG8" s="346"/>
      <c r="GH8" s="346"/>
      <c r="GI8" s="346"/>
      <c r="GJ8" s="346"/>
      <c r="GK8" s="346"/>
      <c r="GL8" s="346"/>
      <c r="GM8" s="346"/>
      <c r="GN8" s="346"/>
      <c r="GO8" s="346"/>
      <c r="GP8" s="346"/>
      <c r="GQ8" s="346"/>
      <c r="GR8" s="346"/>
      <c r="GS8" s="346"/>
      <c r="GT8" s="346"/>
      <c r="GU8" s="346"/>
      <c r="GV8" s="346"/>
      <c r="GW8" s="346"/>
      <c r="GX8" s="346"/>
      <c r="GY8" s="346"/>
      <c r="GZ8" s="346"/>
      <c r="HA8" s="346"/>
      <c r="HB8" s="346"/>
      <c r="HC8" s="346"/>
      <c r="HD8" s="346"/>
      <c r="HE8" s="346"/>
      <c r="HF8" s="346"/>
      <c r="HG8" s="346"/>
      <c r="HH8" s="346"/>
      <c r="HI8" s="346"/>
      <c r="HJ8" s="346"/>
      <c r="HK8" s="346"/>
      <c r="HL8" s="346"/>
      <c r="HM8" s="346"/>
      <c r="HN8" s="346"/>
      <c r="HO8" s="346"/>
      <c r="HP8" s="346"/>
      <c r="HQ8" s="346"/>
      <c r="HR8" s="346"/>
      <c r="HS8" s="346"/>
      <c r="HT8" s="346"/>
      <c r="HU8" s="346"/>
      <c r="HV8" s="346"/>
      <c r="HW8" s="346"/>
      <c r="HX8" s="346"/>
      <c r="HY8" s="346"/>
      <c r="HZ8" s="346"/>
      <c r="IA8" s="346"/>
      <c r="IB8" s="346"/>
      <c r="IC8" s="346"/>
      <c r="ID8" s="346"/>
      <c r="IE8" s="346"/>
      <c r="IF8" s="346"/>
      <c r="IG8" s="346"/>
      <c r="IH8" s="346"/>
      <c r="II8" s="346"/>
      <c r="IJ8" s="346"/>
      <c r="IK8" s="346"/>
      <c r="IL8" s="346"/>
      <c r="IM8" s="346"/>
      <c r="IN8" s="346"/>
      <c r="IO8" s="346"/>
      <c r="IP8" s="346"/>
      <c r="IQ8" s="346"/>
      <c r="IR8" s="346"/>
      <c r="IS8" s="346"/>
      <c r="IT8" s="346"/>
      <c r="IU8" s="346"/>
      <c r="IV8" s="346"/>
    </row>
    <row r="9" spans="1:256" s="74" customFormat="1" ht="11.25">
      <c r="A9" s="846" t="s">
        <v>620</v>
      </c>
      <c r="B9" s="789"/>
      <c r="C9" s="789"/>
      <c r="D9" s="789" t="s">
        <v>621</v>
      </c>
      <c r="E9" s="789"/>
      <c r="F9" s="789"/>
      <c r="G9" s="789" t="s">
        <v>622</v>
      </c>
      <c r="H9" s="789" t="s">
        <v>623</v>
      </c>
      <c r="I9" s="789" t="s">
        <v>538</v>
      </c>
      <c r="J9" s="789"/>
      <c r="K9" s="789"/>
      <c r="L9" s="789" t="s">
        <v>620</v>
      </c>
      <c r="M9" s="789"/>
      <c r="N9" s="789"/>
      <c r="O9" s="789" t="s">
        <v>621</v>
      </c>
      <c r="P9" s="789"/>
      <c r="Q9" s="789"/>
      <c r="R9" s="789" t="s">
        <v>622</v>
      </c>
      <c r="S9" s="789" t="s">
        <v>623</v>
      </c>
      <c r="T9" s="789" t="s">
        <v>538</v>
      </c>
      <c r="U9" s="789"/>
      <c r="V9" s="794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346"/>
      <c r="BG9" s="346"/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346"/>
      <c r="BS9" s="346"/>
      <c r="BT9" s="346"/>
      <c r="BU9" s="346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  <c r="CP9" s="346"/>
      <c r="CQ9" s="346"/>
      <c r="CR9" s="346"/>
      <c r="CS9" s="346"/>
      <c r="CT9" s="346"/>
      <c r="CU9" s="346"/>
      <c r="CV9" s="346"/>
      <c r="CW9" s="346"/>
      <c r="CX9" s="346"/>
      <c r="CY9" s="346"/>
      <c r="CZ9" s="346"/>
      <c r="DA9" s="346"/>
      <c r="DB9" s="346"/>
      <c r="DC9" s="346"/>
      <c r="DD9" s="346"/>
      <c r="DE9" s="346"/>
      <c r="DF9" s="346"/>
      <c r="DG9" s="346"/>
      <c r="DH9" s="346"/>
      <c r="DI9" s="346"/>
      <c r="DJ9" s="346"/>
      <c r="DK9" s="346"/>
      <c r="DL9" s="346"/>
      <c r="DM9" s="346"/>
      <c r="DN9" s="346"/>
      <c r="DO9" s="346"/>
      <c r="DP9" s="346"/>
      <c r="DQ9" s="346"/>
      <c r="DR9" s="346"/>
      <c r="DS9" s="346"/>
      <c r="DT9" s="346"/>
      <c r="DU9" s="346"/>
      <c r="DV9" s="346"/>
      <c r="DW9" s="346"/>
      <c r="DX9" s="346"/>
      <c r="DY9" s="346"/>
      <c r="DZ9" s="346"/>
      <c r="EA9" s="346"/>
      <c r="EB9" s="346"/>
      <c r="EC9" s="346"/>
      <c r="ED9" s="346"/>
      <c r="EE9" s="346"/>
      <c r="EF9" s="346"/>
      <c r="EG9" s="346"/>
      <c r="EH9" s="346"/>
      <c r="EI9" s="346"/>
      <c r="EJ9" s="346"/>
      <c r="EK9" s="346"/>
      <c r="EL9" s="346"/>
      <c r="EM9" s="346"/>
      <c r="EN9" s="346"/>
      <c r="EO9" s="346"/>
      <c r="EP9" s="346"/>
      <c r="EQ9" s="346"/>
      <c r="ER9" s="346"/>
      <c r="ES9" s="346"/>
      <c r="ET9" s="346"/>
      <c r="EU9" s="346"/>
      <c r="EV9" s="346"/>
      <c r="EW9" s="346"/>
      <c r="EX9" s="346"/>
      <c r="EY9" s="346"/>
      <c r="EZ9" s="346"/>
      <c r="FA9" s="346"/>
      <c r="FB9" s="346"/>
      <c r="FC9" s="346"/>
      <c r="FD9" s="346"/>
      <c r="FE9" s="346"/>
      <c r="FF9" s="346"/>
      <c r="FG9" s="346"/>
      <c r="FH9" s="346"/>
      <c r="FI9" s="346"/>
      <c r="FJ9" s="346"/>
      <c r="FK9" s="346"/>
      <c r="FL9" s="346"/>
      <c r="FM9" s="346"/>
      <c r="FN9" s="346"/>
      <c r="FO9" s="346"/>
      <c r="FP9" s="346"/>
      <c r="FQ9" s="346"/>
      <c r="FR9" s="346"/>
      <c r="FS9" s="346"/>
      <c r="FT9" s="346"/>
      <c r="FU9" s="346"/>
      <c r="FV9" s="346"/>
      <c r="FW9" s="346"/>
      <c r="FX9" s="346"/>
      <c r="FY9" s="346"/>
      <c r="FZ9" s="346"/>
      <c r="GA9" s="346"/>
      <c r="GB9" s="346"/>
      <c r="GC9" s="346"/>
      <c r="GD9" s="346"/>
      <c r="GE9" s="346"/>
      <c r="GF9" s="346"/>
      <c r="GG9" s="346"/>
      <c r="GH9" s="346"/>
      <c r="GI9" s="346"/>
      <c r="GJ9" s="346"/>
      <c r="GK9" s="346"/>
      <c r="GL9" s="346"/>
      <c r="GM9" s="346"/>
      <c r="GN9" s="346"/>
      <c r="GO9" s="346"/>
      <c r="GP9" s="346"/>
      <c r="GQ9" s="346"/>
      <c r="GR9" s="346"/>
      <c r="GS9" s="346"/>
      <c r="GT9" s="346"/>
      <c r="GU9" s="346"/>
      <c r="GV9" s="346"/>
      <c r="GW9" s="346"/>
      <c r="GX9" s="346"/>
      <c r="GY9" s="346"/>
      <c r="GZ9" s="346"/>
      <c r="HA9" s="346"/>
      <c r="HB9" s="346"/>
      <c r="HC9" s="346"/>
      <c r="HD9" s="346"/>
      <c r="HE9" s="346"/>
      <c r="HF9" s="346"/>
      <c r="HG9" s="346"/>
      <c r="HH9" s="346"/>
      <c r="HI9" s="346"/>
      <c r="HJ9" s="346"/>
      <c r="HK9" s="346"/>
      <c r="HL9" s="346"/>
      <c r="HM9" s="346"/>
      <c r="HN9" s="346"/>
      <c r="HO9" s="346"/>
      <c r="HP9" s="346"/>
      <c r="HQ9" s="346"/>
      <c r="HR9" s="346"/>
      <c r="HS9" s="346"/>
      <c r="HT9" s="346"/>
      <c r="HU9" s="346"/>
      <c r="HV9" s="346"/>
      <c r="HW9" s="346"/>
      <c r="HX9" s="346"/>
      <c r="HY9" s="346"/>
      <c r="HZ9" s="346"/>
      <c r="IA9" s="346"/>
      <c r="IB9" s="346"/>
      <c r="IC9" s="346"/>
      <c r="ID9" s="346"/>
      <c r="IE9" s="346"/>
      <c r="IF9" s="346"/>
      <c r="IG9" s="346"/>
      <c r="IH9" s="346"/>
      <c r="II9" s="346"/>
      <c r="IJ9" s="346"/>
      <c r="IK9" s="346"/>
      <c r="IL9" s="346"/>
      <c r="IM9" s="346"/>
      <c r="IN9" s="346"/>
      <c r="IO9" s="346"/>
      <c r="IP9" s="346"/>
      <c r="IQ9" s="346"/>
      <c r="IR9" s="346"/>
      <c r="IS9" s="346"/>
      <c r="IT9" s="346"/>
      <c r="IU9" s="346"/>
      <c r="IV9" s="346"/>
    </row>
    <row r="10" spans="1:256" s="74" customFormat="1" ht="79.5" thickBot="1">
      <c r="A10" s="354" t="s">
        <v>624</v>
      </c>
      <c r="B10" s="323" t="s">
        <v>625</v>
      </c>
      <c r="C10" s="323" t="s">
        <v>626</v>
      </c>
      <c r="D10" s="323" t="s">
        <v>627</v>
      </c>
      <c r="E10" s="323" t="s">
        <v>628</v>
      </c>
      <c r="F10" s="323" t="s">
        <v>629</v>
      </c>
      <c r="G10" s="787"/>
      <c r="H10" s="787"/>
      <c r="I10" s="787"/>
      <c r="J10" s="787"/>
      <c r="K10" s="787"/>
      <c r="L10" s="323" t="s">
        <v>624</v>
      </c>
      <c r="M10" s="323" t="s">
        <v>630</v>
      </c>
      <c r="N10" s="323" t="s">
        <v>626</v>
      </c>
      <c r="O10" s="323" t="s">
        <v>627</v>
      </c>
      <c r="P10" s="323" t="s">
        <v>631</v>
      </c>
      <c r="Q10" s="323" t="s">
        <v>629</v>
      </c>
      <c r="R10" s="787"/>
      <c r="S10" s="787"/>
      <c r="T10" s="787"/>
      <c r="U10" s="787"/>
      <c r="V10" s="795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6"/>
      <c r="DH10" s="346"/>
      <c r="DI10" s="346"/>
      <c r="DJ10" s="346"/>
      <c r="DK10" s="346"/>
      <c r="DL10" s="346"/>
      <c r="DM10" s="346"/>
      <c r="DN10" s="346"/>
      <c r="DO10" s="346"/>
      <c r="DP10" s="346"/>
      <c r="DQ10" s="346"/>
      <c r="DR10" s="346"/>
      <c r="DS10" s="346"/>
      <c r="DT10" s="346"/>
      <c r="DU10" s="346"/>
      <c r="DV10" s="346"/>
      <c r="DW10" s="346"/>
      <c r="DX10" s="346"/>
      <c r="DY10" s="346"/>
      <c r="DZ10" s="346"/>
      <c r="EA10" s="346"/>
      <c r="EB10" s="346"/>
      <c r="EC10" s="346"/>
      <c r="ED10" s="346"/>
      <c r="EE10" s="346"/>
      <c r="EF10" s="346"/>
      <c r="EG10" s="346"/>
      <c r="EH10" s="346"/>
      <c r="EI10" s="346"/>
      <c r="EJ10" s="346"/>
      <c r="EK10" s="346"/>
      <c r="EL10" s="346"/>
      <c r="EM10" s="346"/>
      <c r="EN10" s="346"/>
      <c r="EO10" s="346"/>
      <c r="EP10" s="346"/>
      <c r="EQ10" s="346"/>
      <c r="ER10" s="346"/>
      <c r="ES10" s="346"/>
      <c r="ET10" s="346"/>
      <c r="EU10" s="346"/>
      <c r="EV10" s="346"/>
      <c r="EW10" s="346"/>
      <c r="EX10" s="346"/>
      <c r="EY10" s="346"/>
      <c r="EZ10" s="346"/>
      <c r="FA10" s="346"/>
      <c r="FB10" s="346"/>
      <c r="FC10" s="346"/>
      <c r="FD10" s="346"/>
      <c r="FE10" s="346"/>
      <c r="FF10" s="346"/>
      <c r="FG10" s="346"/>
      <c r="FH10" s="346"/>
      <c r="FI10" s="346"/>
      <c r="FJ10" s="346"/>
      <c r="FK10" s="346"/>
      <c r="FL10" s="346"/>
      <c r="FM10" s="346"/>
      <c r="FN10" s="346"/>
      <c r="FO10" s="346"/>
      <c r="FP10" s="346"/>
      <c r="FQ10" s="346"/>
      <c r="FR10" s="346"/>
      <c r="FS10" s="346"/>
      <c r="FT10" s="346"/>
      <c r="FU10" s="346"/>
      <c r="FV10" s="346"/>
      <c r="FW10" s="346"/>
      <c r="FX10" s="346"/>
      <c r="FY10" s="346"/>
      <c r="FZ10" s="346"/>
      <c r="GA10" s="346"/>
      <c r="GB10" s="346"/>
      <c r="GC10" s="346"/>
      <c r="GD10" s="346"/>
      <c r="GE10" s="346"/>
      <c r="GF10" s="346"/>
      <c r="GG10" s="346"/>
      <c r="GH10" s="346"/>
      <c r="GI10" s="346"/>
      <c r="GJ10" s="346"/>
      <c r="GK10" s="346"/>
      <c r="GL10" s="346"/>
      <c r="GM10" s="346"/>
      <c r="GN10" s="346"/>
      <c r="GO10" s="346"/>
      <c r="GP10" s="346"/>
      <c r="GQ10" s="346"/>
      <c r="GR10" s="346"/>
      <c r="GS10" s="346"/>
      <c r="GT10" s="346"/>
      <c r="GU10" s="346"/>
      <c r="GV10" s="346"/>
      <c r="GW10" s="346"/>
      <c r="GX10" s="346"/>
      <c r="GY10" s="346"/>
      <c r="GZ10" s="346"/>
      <c r="HA10" s="346"/>
      <c r="HB10" s="346"/>
      <c r="HC10" s="346"/>
      <c r="HD10" s="346"/>
      <c r="HE10" s="346"/>
      <c r="HF10" s="346"/>
      <c r="HG10" s="346"/>
      <c r="HH10" s="346"/>
      <c r="HI10" s="346"/>
      <c r="HJ10" s="346"/>
      <c r="HK10" s="346"/>
      <c r="HL10" s="346"/>
      <c r="HM10" s="346"/>
      <c r="HN10" s="346"/>
      <c r="HO10" s="346"/>
      <c r="HP10" s="346"/>
      <c r="HQ10" s="346"/>
      <c r="HR10" s="346"/>
      <c r="HS10" s="346"/>
      <c r="HT10" s="346"/>
      <c r="HU10" s="346"/>
      <c r="HV10" s="346"/>
      <c r="HW10" s="346"/>
      <c r="HX10" s="346"/>
      <c r="HY10" s="346"/>
      <c r="HZ10" s="346"/>
      <c r="IA10" s="346"/>
      <c r="IB10" s="346"/>
      <c r="IC10" s="346"/>
      <c r="ID10" s="346"/>
      <c r="IE10" s="346"/>
      <c r="IF10" s="346"/>
      <c r="IG10" s="346"/>
      <c r="IH10" s="346"/>
      <c r="II10" s="346"/>
      <c r="IJ10" s="346"/>
      <c r="IK10" s="346"/>
      <c r="IL10" s="346"/>
      <c r="IM10" s="346"/>
      <c r="IN10" s="346"/>
      <c r="IO10" s="346"/>
      <c r="IP10" s="346"/>
      <c r="IQ10" s="346"/>
      <c r="IR10" s="346"/>
      <c r="IS10" s="346"/>
      <c r="IT10" s="346"/>
      <c r="IU10" s="346"/>
      <c r="IV10" s="346"/>
    </row>
    <row r="11" spans="1:256" s="144" customFormat="1" ht="32.25" customHeight="1" thickBot="1">
      <c r="A11" s="355" t="s">
        <v>517</v>
      </c>
      <c r="B11" s="356" t="s">
        <v>518</v>
      </c>
      <c r="C11" s="356" t="s">
        <v>506</v>
      </c>
      <c r="D11" s="356" t="s">
        <v>507</v>
      </c>
      <c r="E11" s="356" t="s">
        <v>508</v>
      </c>
      <c r="F11" s="356" t="s">
        <v>519</v>
      </c>
      <c r="G11" s="356" t="s">
        <v>509</v>
      </c>
      <c r="H11" s="356" t="s">
        <v>510</v>
      </c>
      <c r="I11" s="356" t="s">
        <v>511</v>
      </c>
      <c r="J11" s="356" t="s">
        <v>512</v>
      </c>
      <c r="K11" s="356" t="s">
        <v>632</v>
      </c>
      <c r="L11" s="356" t="s">
        <v>520</v>
      </c>
      <c r="M11" s="356" t="s">
        <v>521</v>
      </c>
      <c r="N11" s="356" t="s">
        <v>514</v>
      </c>
      <c r="O11" s="356" t="s">
        <v>515</v>
      </c>
      <c r="P11" s="356" t="s">
        <v>532</v>
      </c>
      <c r="Q11" s="356" t="s">
        <v>535</v>
      </c>
      <c r="R11" s="356" t="s">
        <v>533</v>
      </c>
      <c r="S11" s="356" t="s">
        <v>536</v>
      </c>
      <c r="T11" s="356" t="s">
        <v>780</v>
      </c>
      <c r="U11" s="356" t="s">
        <v>833</v>
      </c>
      <c r="V11" s="398" t="s">
        <v>633</v>
      </c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/>
      <c r="CY11" s="346"/>
      <c r="CZ11" s="346"/>
      <c r="DA11" s="346"/>
      <c r="DB11" s="346"/>
      <c r="DC11" s="346"/>
      <c r="DD11" s="346"/>
      <c r="DE11" s="346"/>
      <c r="DF11" s="346"/>
      <c r="DG11" s="346"/>
      <c r="DH11" s="346"/>
      <c r="DI11" s="346"/>
      <c r="DJ11" s="346"/>
      <c r="DK11" s="346"/>
      <c r="DL11" s="346"/>
      <c r="DM11" s="346"/>
      <c r="DN11" s="346"/>
      <c r="DO11" s="346"/>
      <c r="DP11" s="346"/>
      <c r="DQ11" s="346"/>
      <c r="DR11" s="346"/>
      <c r="DS11" s="346"/>
      <c r="DT11" s="346"/>
      <c r="DU11" s="346"/>
      <c r="DV11" s="346"/>
      <c r="DW11" s="346"/>
      <c r="DX11" s="346"/>
      <c r="DY11" s="346"/>
      <c r="DZ11" s="346"/>
      <c r="EA11" s="346"/>
      <c r="EB11" s="346"/>
      <c r="EC11" s="346"/>
      <c r="ED11" s="346"/>
      <c r="EE11" s="346"/>
      <c r="EF11" s="346"/>
      <c r="EG11" s="346"/>
      <c r="EH11" s="346"/>
      <c r="EI11" s="346"/>
      <c r="EJ11" s="346"/>
      <c r="EK11" s="346"/>
      <c r="EL11" s="346"/>
      <c r="EM11" s="346"/>
      <c r="EN11" s="346"/>
      <c r="EO11" s="346"/>
      <c r="EP11" s="346"/>
      <c r="EQ11" s="346"/>
      <c r="ER11" s="346"/>
      <c r="ES11" s="346"/>
      <c r="ET11" s="346"/>
      <c r="EU11" s="346"/>
      <c r="EV11" s="346"/>
      <c r="EW11" s="346"/>
      <c r="EX11" s="346"/>
      <c r="EY11" s="346"/>
      <c r="EZ11" s="346"/>
      <c r="FA11" s="346"/>
      <c r="FB11" s="346"/>
      <c r="FC11" s="346"/>
      <c r="FD11" s="346"/>
      <c r="FE11" s="346"/>
      <c r="FF11" s="346"/>
      <c r="FG11" s="346"/>
      <c r="FH11" s="346"/>
      <c r="FI11" s="346"/>
      <c r="FJ11" s="346"/>
      <c r="FK11" s="346"/>
      <c r="FL11" s="346"/>
      <c r="FM11" s="346"/>
      <c r="FN11" s="346"/>
      <c r="FO11" s="346"/>
      <c r="FP11" s="346"/>
      <c r="FQ11" s="346"/>
      <c r="FR11" s="346"/>
      <c r="FS11" s="346"/>
      <c r="FT11" s="346"/>
      <c r="FU11" s="346"/>
      <c r="FV11" s="346"/>
      <c r="FW11" s="346"/>
      <c r="FX11" s="346"/>
      <c r="FY11" s="346"/>
      <c r="FZ11" s="346"/>
      <c r="GA11" s="346"/>
      <c r="GB11" s="346"/>
      <c r="GC11" s="346"/>
      <c r="GD11" s="346"/>
      <c r="GE11" s="346"/>
      <c r="GF11" s="346"/>
      <c r="GG11" s="346"/>
      <c r="GH11" s="346"/>
      <c r="GI11" s="346"/>
      <c r="GJ11" s="346"/>
      <c r="GK11" s="346"/>
      <c r="GL11" s="346"/>
      <c r="GM11" s="346"/>
      <c r="GN11" s="346"/>
      <c r="GO11" s="346"/>
      <c r="GP11" s="346"/>
      <c r="GQ11" s="346"/>
      <c r="GR11" s="346"/>
      <c r="GS11" s="346"/>
      <c r="GT11" s="346"/>
      <c r="GU11" s="346"/>
      <c r="GV11" s="346"/>
      <c r="GW11" s="346"/>
      <c r="GX11" s="346"/>
      <c r="GY11" s="346"/>
      <c r="GZ11" s="346"/>
      <c r="HA11" s="346"/>
      <c r="HB11" s="346"/>
      <c r="HC11" s="346"/>
      <c r="HD11" s="346"/>
      <c r="HE11" s="346"/>
      <c r="HF11" s="346"/>
      <c r="HG11" s="346"/>
      <c r="HH11" s="346"/>
      <c r="HI11" s="346"/>
      <c r="HJ11" s="346"/>
      <c r="HK11" s="346"/>
      <c r="HL11" s="346"/>
      <c r="HM11" s="346"/>
      <c r="HN11" s="346"/>
      <c r="HO11" s="346"/>
      <c r="HP11" s="346"/>
      <c r="HQ11" s="346"/>
      <c r="HR11" s="346"/>
      <c r="HS11" s="346"/>
      <c r="HT11" s="346"/>
      <c r="HU11" s="346"/>
      <c r="HV11" s="346"/>
      <c r="HW11" s="346"/>
      <c r="HX11" s="346"/>
      <c r="HY11" s="346"/>
      <c r="HZ11" s="346"/>
      <c r="IA11" s="346"/>
      <c r="IB11" s="346"/>
      <c r="IC11" s="346"/>
      <c r="ID11" s="346"/>
      <c r="IE11" s="346"/>
      <c r="IF11" s="346"/>
      <c r="IG11" s="346"/>
      <c r="IH11" s="346"/>
      <c r="II11" s="346"/>
      <c r="IJ11" s="346"/>
      <c r="IK11" s="346"/>
      <c r="IL11" s="346"/>
      <c r="IM11" s="346"/>
      <c r="IN11" s="346"/>
      <c r="IO11" s="346"/>
      <c r="IP11" s="346"/>
      <c r="IQ11" s="346"/>
      <c r="IR11" s="346"/>
      <c r="IS11" s="346"/>
      <c r="IT11" s="346"/>
      <c r="IU11" s="346"/>
      <c r="IV11" s="346"/>
    </row>
    <row r="12" spans="1:256" s="1" customFormat="1" ht="13.5" thickBot="1">
      <c r="A12" s="523"/>
      <c r="B12" s="524">
        <v>3</v>
      </c>
      <c r="C12" s="524">
        <v>10</v>
      </c>
      <c r="D12" s="524"/>
      <c r="E12" s="524"/>
      <c r="F12" s="524"/>
      <c r="G12" s="524"/>
      <c r="H12" s="524"/>
      <c r="I12" s="524">
        <v>10</v>
      </c>
      <c r="J12" s="524"/>
      <c r="K12" s="524">
        <v>10</v>
      </c>
      <c r="L12" s="525">
        <v>0</v>
      </c>
      <c r="M12" s="525">
        <v>89315.21</v>
      </c>
      <c r="N12" s="525">
        <v>235362.73</v>
      </c>
      <c r="O12" s="525"/>
      <c r="P12" s="525"/>
      <c r="Q12" s="524"/>
      <c r="R12" s="525"/>
      <c r="S12" s="525"/>
      <c r="T12" s="525">
        <f>M12+N12</f>
        <v>324677.94</v>
      </c>
      <c r="U12" s="525"/>
      <c r="V12" s="526">
        <f>T12+U12</f>
        <v>324677.94</v>
      </c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09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309"/>
      <c r="DJ12" s="309"/>
      <c r="DK12" s="309"/>
      <c r="DL12" s="309"/>
      <c r="DM12" s="309"/>
      <c r="DN12" s="309"/>
      <c r="DO12" s="309"/>
      <c r="DP12" s="309"/>
      <c r="DQ12" s="309"/>
      <c r="DR12" s="309"/>
      <c r="DS12" s="309"/>
      <c r="DT12" s="309"/>
      <c r="DU12" s="309"/>
      <c r="DV12" s="309"/>
      <c r="DW12" s="309"/>
      <c r="DX12" s="309"/>
      <c r="DY12" s="309"/>
      <c r="DZ12" s="309"/>
      <c r="EA12" s="309"/>
      <c r="EB12" s="309"/>
      <c r="EC12" s="309"/>
      <c r="ED12" s="309"/>
      <c r="EE12" s="309"/>
      <c r="EF12" s="309"/>
      <c r="EG12" s="309"/>
      <c r="EH12" s="309"/>
      <c r="EI12" s="309"/>
      <c r="EJ12" s="309"/>
      <c r="EK12" s="309"/>
      <c r="EL12" s="309"/>
      <c r="EM12" s="309"/>
      <c r="EN12" s="309"/>
      <c r="EO12" s="309"/>
      <c r="EP12" s="309"/>
      <c r="EQ12" s="309"/>
      <c r="ER12" s="309"/>
      <c r="ES12" s="309"/>
      <c r="ET12" s="309"/>
      <c r="EU12" s="309"/>
      <c r="EV12" s="309"/>
      <c r="EW12" s="309"/>
      <c r="EX12" s="309"/>
      <c r="EY12" s="309"/>
      <c r="EZ12" s="309"/>
      <c r="FA12" s="309"/>
      <c r="FB12" s="309"/>
      <c r="FC12" s="309"/>
      <c r="FD12" s="309"/>
      <c r="FE12" s="309"/>
      <c r="FF12" s="309"/>
      <c r="FG12" s="309"/>
      <c r="FH12" s="309"/>
      <c r="FI12" s="309"/>
      <c r="FJ12" s="309"/>
      <c r="FK12" s="309"/>
      <c r="FL12" s="309"/>
      <c r="FM12" s="309"/>
      <c r="FN12" s="309"/>
      <c r="FO12" s="309"/>
      <c r="FP12" s="309"/>
      <c r="FQ12" s="309"/>
      <c r="FR12" s="309"/>
      <c r="FS12" s="309"/>
      <c r="FT12" s="309"/>
      <c r="FU12" s="309"/>
      <c r="FV12" s="309"/>
      <c r="FW12" s="309"/>
      <c r="FX12" s="309"/>
      <c r="FY12" s="309"/>
      <c r="FZ12" s="309"/>
      <c r="GA12" s="309"/>
      <c r="GB12" s="309"/>
      <c r="GC12" s="309"/>
      <c r="GD12" s="309"/>
      <c r="GE12" s="309"/>
      <c r="GF12" s="309"/>
      <c r="GG12" s="309"/>
      <c r="GH12" s="309"/>
      <c r="GI12" s="309"/>
      <c r="GJ12" s="309"/>
      <c r="GK12" s="309"/>
      <c r="GL12" s="309"/>
      <c r="GM12" s="309"/>
      <c r="GN12" s="309"/>
      <c r="GO12" s="309"/>
      <c r="GP12" s="309"/>
      <c r="GQ12" s="309"/>
      <c r="GR12" s="309"/>
      <c r="GS12" s="309"/>
      <c r="GT12" s="309"/>
      <c r="GU12" s="309"/>
      <c r="GV12" s="309"/>
      <c r="GW12" s="309"/>
      <c r="GX12" s="309"/>
      <c r="GY12" s="309"/>
      <c r="GZ12" s="309"/>
      <c r="HA12" s="309"/>
      <c r="HB12" s="309"/>
      <c r="HC12" s="309"/>
      <c r="HD12" s="309"/>
      <c r="HE12" s="309"/>
      <c r="HF12" s="309"/>
      <c r="HG12" s="309"/>
      <c r="HH12" s="309"/>
      <c r="HI12" s="309"/>
      <c r="HJ12" s="309"/>
      <c r="HK12" s="309"/>
      <c r="HL12" s="309"/>
      <c r="HM12" s="309"/>
      <c r="HN12" s="309"/>
      <c r="HO12" s="309"/>
      <c r="HP12" s="309"/>
      <c r="HQ12" s="309"/>
      <c r="HR12" s="309"/>
      <c r="HS12" s="309"/>
      <c r="HT12" s="309"/>
      <c r="HU12" s="309"/>
      <c r="HV12" s="309"/>
      <c r="HW12" s="309"/>
      <c r="HX12" s="309"/>
      <c r="HY12" s="309"/>
      <c r="HZ12" s="309"/>
      <c r="IA12" s="309"/>
      <c r="IB12" s="309"/>
      <c r="IC12" s="309"/>
      <c r="ID12" s="309"/>
      <c r="IE12" s="309"/>
      <c r="IF12" s="309"/>
      <c r="IG12" s="309"/>
      <c r="IH12" s="309"/>
      <c r="II12" s="309"/>
      <c r="IJ12" s="309"/>
      <c r="IK12" s="309"/>
      <c r="IL12" s="309"/>
      <c r="IM12" s="309"/>
      <c r="IN12" s="309"/>
      <c r="IO12" s="309"/>
      <c r="IP12" s="309"/>
      <c r="IQ12" s="309"/>
      <c r="IR12" s="309"/>
      <c r="IS12" s="309"/>
      <c r="IT12" s="309"/>
      <c r="IU12" s="309"/>
      <c r="IV12" s="309"/>
    </row>
    <row r="13" spans="1:256" s="74" customFormat="1" ht="11.25" customHeight="1">
      <c r="A13" s="282"/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6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  <c r="CP13" s="346"/>
      <c r="CQ13" s="346"/>
      <c r="CR13" s="346"/>
      <c r="CS13" s="346"/>
      <c r="CT13" s="346"/>
      <c r="CU13" s="346"/>
      <c r="CV13" s="346"/>
      <c r="CW13" s="346"/>
      <c r="CX13" s="346"/>
      <c r="CY13" s="346"/>
      <c r="CZ13" s="346"/>
      <c r="DA13" s="346"/>
      <c r="DB13" s="346"/>
      <c r="DC13" s="346"/>
      <c r="DD13" s="346"/>
      <c r="DE13" s="346"/>
      <c r="DF13" s="346"/>
      <c r="DG13" s="346"/>
      <c r="DH13" s="346"/>
      <c r="DI13" s="346"/>
      <c r="DJ13" s="346"/>
      <c r="DK13" s="346"/>
      <c r="DL13" s="346"/>
      <c r="DM13" s="346"/>
      <c r="DN13" s="346"/>
      <c r="DO13" s="346"/>
      <c r="DP13" s="346"/>
      <c r="DQ13" s="346"/>
      <c r="DR13" s="346"/>
      <c r="DS13" s="346"/>
      <c r="DT13" s="346"/>
      <c r="DU13" s="346"/>
      <c r="DV13" s="346"/>
      <c r="DW13" s="346"/>
      <c r="DX13" s="346"/>
      <c r="DY13" s="346"/>
      <c r="DZ13" s="346"/>
      <c r="EA13" s="346"/>
      <c r="EB13" s="346"/>
      <c r="EC13" s="346"/>
      <c r="ED13" s="346"/>
      <c r="EE13" s="346"/>
      <c r="EF13" s="346"/>
      <c r="EG13" s="346"/>
      <c r="EH13" s="346"/>
      <c r="EI13" s="346"/>
      <c r="EJ13" s="346"/>
      <c r="EK13" s="346"/>
      <c r="EL13" s="346"/>
      <c r="EM13" s="346"/>
      <c r="EN13" s="346"/>
      <c r="EO13" s="346"/>
      <c r="EP13" s="346"/>
      <c r="EQ13" s="346"/>
      <c r="ER13" s="346"/>
      <c r="ES13" s="346"/>
      <c r="ET13" s="346"/>
      <c r="EU13" s="346"/>
      <c r="EV13" s="346"/>
      <c r="EW13" s="346"/>
      <c r="EX13" s="346"/>
      <c r="EY13" s="346"/>
      <c r="EZ13" s="346"/>
      <c r="FA13" s="346"/>
      <c r="FB13" s="346"/>
      <c r="FC13" s="346"/>
      <c r="FD13" s="346"/>
      <c r="FE13" s="346"/>
      <c r="FF13" s="346"/>
      <c r="FG13" s="346"/>
      <c r="FH13" s="346"/>
      <c r="FI13" s="346"/>
      <c r="FJ13" s="346"/>
      <c r="FK13" s="346"/>
      <c r="FL13" s="346"/>
      <c r="FM13" s="346"/>
      <c r="FN13" s="346"/>
      <c r="FO13" s="346"/>
      <c r="FP13" s="346"/>
      <c r="FQ13" s="346"/>
      <c r="FR13" s="346"/>
      <c r="FS13" s="346"/>
      <c r="FT13" s="346"/>
      <c r="FU13" s="346"/>
      <c r="FV13" s="346"/>
      <c r="FW13" s="346"/>
      <c r="FX13" s="346"/>
      <c r="FY13" s="346"/>
      <c r="FZ13" s="346"/>
      <c r="GA13" s="346"/>
      <c r="GB13" s="346"/>
      <c r="GC13" s="346"/>
      <c r="GD13" s="346"/>
      <c r="GE13" s="346"/>
      <c r="GF13" s="346"/>
      <c r="GG13" s="346"/>
      <c r="GH13" s="346"/>
      <c r="GI13" s="346"/>
      <c r="GJ13" s="346"/>
      <c r="GK13" s="346"/>
      <c r="GL13" s="346"/>
      <c r="GM13" s="346"/>
      <c r="GN13" s="346"/>
      <c r="GO13" s="346"/>
      <c r="GP13" s="346"/>
      <c r="GQ13" s="346"/>
      <c r="GR13" s="346"/>
      <c r="GS13" s="346"/>
      <c r="GT13" s="346"/>
      <c r="GU13" s="346"/>
      <c r="GV13" s="346"/>
      <c r="GW13" s="346"/>
      <c r="GX13" s="346"/>
      <c r="GY13" s="346"/>
      <c r="GZ13" s="346"/>
      <c r="HA13" s="346"/>
      <c r="HB13" s="346"/>
      <c r="HC13" s="346"/>
      <c r="HD13" s="346"/>
      <c r="HE13" s="346"/>
      <c r="HF13" s="346"/>
      <c r="HG13" s="346"/>
      <c r="HH13" s="346"/>
      <c r="HI13" s="346"/>
      <c r="HJ13" s="346"/>
      <c r="HK13" s="346"/>
      <c r="HL13" s="346"/>
      <c r="HM13" s="346"/>
      <c r="HN13" s="346"/>
      <c r="HO13" s="346"/>
      <c r="HP13" s="346"/>
      <c r="HQ13" s="346"/>
      <c r="HR13" s="346"/>
      <c r="HS13" s="346"/>
      <c r="HT13" s="346"/>
      <c r="HU13" s="346"/>
      <c r="HV13" s="346"/>
      <c r="HW13" s="346"/>
      <c r="HX13" s="346"/>
      <c r="HY13" s="346"/>
      <c r="HZ13" s="346"/>
      <c r="IA13" s="346"/>
      <c r="IB13" s="346"/>
      <c r="IC13" s="346"/>
      <c r="ID13" s="346"/>
      <c r="IE13" s="346"/>
      <c r="IF13" s="346"/>
      <c r="IG13" s="346"/>
      <c r="IH13" s="346"/>
      <c r="II13" s="346"/>
      <c r="IJ13" s="346"/>
      <c r="IK13" s="346"/>
      <c r="IL13" s="346"/>
      <c r="IM13" s="346"/>
      <c r="IN13" s="346"/>
      <c r="IO13" s="346"/>
      <c r="IP13" s="346"/>
      <c r="IQ13" s="346"/>
      <c r="IR13" s="346"/>
      <c r="IS13" s="346"/>
      <c r="IT13" s="346"/>
      <c r="IU13" s="346"/>
      <c r="IV13" s="346"/>
    </row>
    <row r="14" spans="1:256" s="74" customFormat="1" ht="11.25" customHeight="1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6"/>
      <c r="CM14" s="346"/>
      <c r="CN14" s="346"/>
      <c r="CO14" s="346"/>
      <c r="CP14" s="346"/>
      <c r="CQ14" s="346"/>
      <c r="CR14" s="346"/>
      <c r="CS14" s="346"/>
      <c r="CT14" s="346"/>
      <c r="CU14" s="346"/>
      <c r="CV14" s="346"/>
      <c r="CW14" s="346"/>
      <c r="CX14" s="346"/>
      <c r="CY14" s="346"/>
      <c r="CZ14" s="346"/>
      <c r="DA14" s="346"/>
      <c r="DB14" s="346"/>
      <c r="DC14" s="346"/>
      <c r="DD14" s="346"/>
      <c r="DE14" s="346"/>
      <c r="DF14" s="346"/>
      <c r="DG14" s="346"/>
      <c r="DH14" s="346"/>
      <c r="DI14" s="346"/>
      <c r="DJ14" s="346"/>
      <c r="DK14" s="346"/>
      <c r="DL14" s="346"/>
      <c r="DM14" s="346"/>
      <c r="DN14" s="346"/>
      <c r="DO14" s="346"/>
      <c r="DP14" s="346"/>
      <c r="DQ14" s="346"/>
      <c r="DR14" s="346"/>
      <c r="DS14" s="346"/>
      <c r="DT14" s="346"/>
      <c r="DU14" s="346"/>
      <c r="DV14" s="346"/>
      <c r="DW14" s="346"/>
      <c r="DX14" s="346"/>
      <c r="DY14" s="346"/>
      <c r="DZ14" s="346"/>
      <c r="EA14" s="346"/>
      <c r="EB14" s="346"/>
      <c r="EC14" s="346"/>
      <c r="ED14" s="346"/>
      <c r="EE14" s="346"/>
      <c r="EF14" s="346"/>
      <c r="EG14" s="346"/>
      <c r="EH14" s="346"/>
      <c r="EI14" s="346"/>
      <c r="EJ14" s="346"/>
      <c r="EK14" s="346"/>
      <c r="EL14" s="346"/>
      <c r="EM14" s="346"/>
      <c r="EN14" s="346"/>
      <c r="EO14" s="346"/>
      <c r="EP14" s="346"/>
      <c r="EQ14" s="346"/>
      <c r="ER14" s="346"/>
      <c r="ES14" s="346"/>
      <c r="ET14" s="346"/>
      <c r="EU14" s="346"/>
      <c r="EV14" s="346"/>
      <c r="EW14" s="346"/>
      <c r="EX14" s="346"/>
      <c r="EY14" s="346"/>
      <c r="EZ14" s="346"/>
      <c r="FA14" s="346"/>
      <c r="FB14" s="346"/>
      <c r="FC14" s="346"/>
      <c r="FD14" s="346"/>
      <c r="FE14" s="346"/>
      <c r="FF14" s="346"/>
      <c r="FG14" s="346"/>
      <c r="FH14" s="346"/>
      <c r="FI14" s="346"/>
      <c r="FJ14" s="346"/>
      <c r="FK14" s="346"/>
      <c r="FL14" s="346"/>
      <c r="FM14" s="346"/>
      <c r="FN14" s="346"/>
      <c r="FO14" s="346"/>
      <c r="FP14" s="346"/>
      <c r="FQ14" s="346"/>
      <c r="FR14" s="346"/>
      <c r="FS14" s="346"/>
      <c r="FT14" s="346"/>
      <c r="FU14" s="346"/>
      <c r="FV14" s="346"/>
      <c r="FW14" s="346"/>
      <c r="FX14" s="346"/>
      <c r="FY14" s="346"/>
      <c r="FZ14" s="346"/>
      <c r="GA14" s="346"/>
      <c r="GB14" s="346"/>
      <c r="GC14" s="346"/>
      <c r="GD14" s="346"/>
      <c r="GE14" s="346"/>
      <c r="GF14" s="346"/>
      <c r="GG14" s="346"/>
      <c r="GH14" s="346"/>
      <c r="GI14" s="346"/>
      <c r="GJ14" s="346"/>
      <c r="GK14" s="346"/>
      <c r="GL14" s="346"/>
      <c r="GM14" s="346"/>
      <c r="GN14" s="346"/>
      <c r="GO14" s="346"/>
      <c r="GP14" s="346"/>
      <c r="GQ14" s="346"/>
      <c r="GR14" s="346"/>
      <c r="GS14" s="346"/>
      <c r="GT14" s="346"/>
      <c r="GU14" s="346"/>
      <c r="GV14" s="346"/>
      <c r="GW14" s="346"/>
      <c r="GX14" s="346"/>
      <c r="GY14" s="346"/>
      <c r="GZ14" s="346"/>
      <c r="HA14" s="346"/>
      <c r="HB14" s="346"/>
      <c r="HC14" s="346"/>
      <c r="HD14" s="346"/>
      <c r="HE14" s="346"/>
      <c r="HF14" s="346"/>
      <c r="HG14" s="346"/>
      <c r="HH14" s="346"/>
      <c r="HI14" s="346"/>
      <c r="HJ14" s="346"/>
      <c r="HK14" s="346"/>
      <c r="HL14" s="346"/>
      <c r="HM14" s="346"/>
      <c r="HN14" s="346"/>
      <c r="HO14" s="346"/>
      <c r="HP14" s="346"/>
      <c r="HQ14" s="346"/>
      <c r="HR14" s="346"/>
      <c r="HS14" s="346"/>
      <c r="HT14" s="346"/>
      <c r="HU14" s="346"/>
      <c r="HV14" s="346"/>
      <c r="HW14" s="346"/>
      <c r="HX14" s="346"/>
      <c r="HY14" s="346"/>
      <c r="HZ14" s="346"/>
      <c r="IA14" s="346"/>
      <c r="IB14" s="346"/>
      <c r="IC14" s="346"/>
      <c r="ID14" s="346"/>
      <c r="IE14" s="346"/>
      <c r="IF14" s="346"/>
      <c r="IG14" s="346"/>
      <c r="IH14" s="346"/>
      <c r="II14" s="346"/>
      <c r="IJ14" s="346"/>
      <c r="IK14" s="346"/>
      <c r="IL14" s="346"/>
      <c r="IM14" s="346"/>
      <c r="IN14" s="346"/>
      <c r="IO14" s="346"/>
      <c r="IP14" s="346"/>
      <c r="IQ14" s="346"/>
      <c r="IR14" s="346"/>
      <c r="IS14" s="346"/>
      <c r="IT14" s="346"/>
      <c r="IU14" s="346"/>
      <c r="IV14" s="346"/>
    </row>
    <row r="15" spans="1:256" s="74" customFormat="1" ht="11.25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7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6"/>
      <c r="CS15" s="346"/>
      <c r="CT15" s="346"/>
      <c r="CU15" s="346"/>
      <c r="CV15" s="346"/>
      <c r="CW15" s="346"/>
      <c r="CX15" s="346"/>
      <c r="CY15" s="346"/>
      <c r="CZ15" s="346"/>
      <c r="DA15" s="346"/>
      <c r="DB15" s="346"/>
      <c r="DC15" s="346"/>
      <c r="DD15" s="346"/>
      <c r="DE15" s="346"/>
      <c r="DF15" s="346"/>
      <c r="DG15" s="346"/>
      <c r="DH15" s="346"/>
      <c r="DI15" s="346"/>
      <c r="DJ15" s="346"/>
      <c r="DK15" s="346"/>
      <c r="DL15" s="346"/>
      <c r="DM15" s="346"/>
      <c r="DN15" s="346"/>
      <c r="DO15" s="346"/>
      <c r="DP15" s="346"/>
      <c r="DQ15" s="346"/>
      <c r="DR15" s="346"/>
      <c r="DS15" s="346"/>
      <c r="DT15" s="346"/>
      <c r="DU15" s="346"/>
      <c r="DV15" s="346"/>
      <c r="DW15" s="346"/>
      <c r="DX15" s="346"/>
      <c r="DY15" s="346"/>
      <c r="DZ15" s="346"/>
      <c r="EA15" s="346"/>
      <c r="EB15" s="346"/>
      <c r="EC15" s="346"/>
      <c r="ED15" s="346"/>
      <c r="EE15" s="346"/>
      <c r="EF15" s="346"/>
      <c r="EG15" s="346"/>
      <c r="EH15" s="346"/>
      <c r="EI15" s="346"/>
      <c r="EJ15" s="346"/>
      <c r="EK15" s="346"/>
      <c r="EL15" s="346"/>
      <c r="EM15" s="346"/>
      <c r="EN15" s="346"/>
      <c r="EO15" s="346"/>
      <c r="EP15" s="346"/>
      <c r="EQ15" s="346"/>
      <c r="ER15" s="346"/>
      <c r="ES15" s="346"/>
      <c r="ET15" s="346"/>
      <c r="EU15" s="346"/>
      <c r="EV15" s="346"/>
      <c r="EW15" s="346"/>
      <c r="EX15" s="346"/>
      <c r="EY15" s="346"/>
      <c r="EZ15" s="346"/>
      <c r="FA15" s="346"/>
      <c r="FB15" s="346"/>
      <c r="FC15" s="346"/>
      <c r="FD15" s="346"/>
      <c r="FE15" s="346"/>
      <c r="FF15" s="346"/>
      <c r="FG15" s="346"/>
      <c r="FH15" s="346"/>
      <c r="FI15" s="346"/>
      <c r="FJ15" s="346"/>
      <c r="FK15" s="346"/>
      <c r="FL15" s="346"/>
      <c r="FM15" s="346"/>
      <c r="FN15" s="346"/>
      <c r="FO15" s="346"/>
      <c r="FP15" s="346"/>
      <c r="FQ15" s="346"/>
      <c r="FR15" s="346"/>
      <c r="FS15" s="346"/>
      <c r="FT15" s="346"/>
      <c r="FU15" s="346"/>
      <c r="FV15" s="346"/>
      <c r="FW15" s="346"/>
      <c r="FX15" s="346"/>
      <c r="FY15" s="346"/>
      <c r="FZ15" s="346"/>
      <c r="GA15" s="346"/>
      <c r="GB15" s="346"/>
      <c r="GC15" s="346"/>
      <c r="GD15" s="346"/>
      <c r="GE15" s="346"/>
      <c r="GF15" s="346"/>
      <c r="GG15" s="346"/>
      <c r="GH15" s="346"/>
      <c r="GI15" s="346"/>
      <c r="GJ15" s="346"/>
      <c r="GK15" s="346"/>
      <c r="GL15" s="346"/>
      <c r="GM15" s="346"/>
      <c r="GN15" s="346"/>
      <c r="GO15" s="346"/>
      <c r="GP15" s="346"/>
      <c r="GQ15" s="346"/>
      <c r="GR15" s="346"/>
      <c r="GS15" s="346"/>
      <c r="GT15" s="346"/>
      <c r="GU15" s="346"/>
      <c r="GV15" s="346"/>
      <c r="GW15" s="346"/>
      <c r="GX15" s="346"/>
      <c r="GY15" s="346"/>
      <c r="GZ15" s="346"/>
      <c r="HA15" s="346"/>
      <c r="HB15" s="346"/>
      <c r="HC15" s="346"/>
      <c r="HD15" s="346"/>
      <c r="HE15" s="346"/>
      <c r="HF15" s="346"/>
      <c r="HG15" s="346"/>
      <c r="HH15" s="346"/>
      <c r="HI15" s="346"/>
      <c r="HJ15" s="346"/>
      <c r="HK15" s="346"/>
      <c r="HL15" s="346"/>
      <c r="HM15" s="346"/>
      <c r="HN15" s="346"/>
      <c r="HO15" s="346"/>
      <c r="HP15" s="346"/>
      <c r="HQ15" s="346"/>
      <c r="HR15" s="346"/>
      <c r="HS15" s="346"/>
      <c r="HT15" s="346"/>
      <c r="HU15" s="346"/>
      <c r="HV15" s="346"/>
      <c r="HW15" s="346"/>
      <c r="HX15" s="346"/>
      <c r="HY15" s="346"/>
      <c r="HZ15" s="346"/>
      <c r="IA15" s="346"/>
      <c r="IB15" s="346"/>
      <c r="IC15" s="346"/>
      <c r="ID15" s="346"/>
      <c r="IE15" s="346"/>
      <c r="IF15" s="346"/>
      <c r="IG15" s="346"/>
      <c r="IH15" s="346"/>
      <c r="II15" s="346"/>
      <c r="IJ15" s="346"/>
      <c r="IK15" s="346"/>
      <c r="IL15" s="346"/>
      <c r="IM15" s="346"/>
      <c r="IN15" s="346"/>
      <c r="IO15" s="346"/>
      <c r="IP15" s="346"/>
      <c r="IQ15" s="346"/>
      <c r="IR15" s="346"/>
      <c r="IS15" s="346"/>
      <c r="IT15" s="346"/>
      <c r="IU15" s="346"/>
      <c r="IV15" s="346"/>
    </row>
    <row r="16" spans="1:256" s="74" customFormat="1" ht="12" thickBot="1">
      <c r="A16" s="321" t="s">
        <v>21</v>
      </c>
      <c r="B16" s="321"/>
      <c r="C16" s="321"/>
      <c r="D16" s="321"/>
      <c r="E16" s="321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  <c r="DK16" s="346"/>
      <c r="DL16" s="346"/>
      <c r="DM16" s="346"/>
      <c r="DN16" s="346"/>
      <c r="DO16" s="346"/>
      <c r="DP16" s="346"/>
      <c r="DQ16" s="346"/>
      <c r="DR16" s="346"/>
      <c r="DS16" s="346"/>
      <c r="DT16" s="346"/>
      <c r="DU16" s="346"/>
      <c r="DV16" s="346"/>
      <c r="DW16" s="346"/>
      <c r="DX16" s="346"/>
      <c r="DY16" s="346"/>
      <c r="DZ16" s="346"/>
      <c r="EA16" s="346"/>
      <c r="EB16" s="346"/>
      <c r="EC16" s="346"/>
      <c r="ED16" s="346"/>
      <c r="EE16" s="346"/>
      <c r="EF16" s="346"/>
      <c r="EG16" s="346"/>
      <c r="EH16" s="346"/>
      <c r="EI16" s="346"/>
      <c r="EJ16" s="346"/>
      <c r="EK16" s="346"/>
      <c r="EL16" s="346"/>
      <c r="EM16" s="346"/>
      <c r="EN16" s="346"/>
      <c r="EO16" s="346"/>
      <c r="EP16" s="346"/>
      <c r="EQ16" s="346"/>
      <c r="ER16" s="346"/>
      <c r="ES16" s="346"/>
      <c r="ET16" s="346"/>
      <c r="EU16" s="346"/>
      <c r="EV16" s="346"/>
      <c r="EW16" s="346"/>
      <c r="EX16" s="346"/>
      <c r="EY16" s="346"/>
      <c r="EZ16" s="346"/>
      <c r="FA16" s="346"/>
      <c r="FB16" s="346"/>
      <c r="FC16" s="346"/>
      <c r="FD16" s="346"/>
      <c r="FE16" s="346"/>
      <c r="FF16" s="346"/>
      <c r="FG16" s="346"/>
      <c r="FH16" s="346"/>
      <c r="FI16" s="346"/>
      <c r="FJ16" s="346"/>
      <c r="FK16" s="346"/>
      <c r="FL16" s="346"/>
      <c r="FM16" s="346"/>
      <c r="FN16" s="346"/>
      <c r="FO16" s="346"/>
      <c r="FP16" s="346"/>
      <c r="FQ16" s="346"/>
      <c r="FR16" s="346"/>
      <c r="FS16" s="346"/>
      <c r="FT16" s="346"/>
      <c r="FU16" s="346"/>
      <c r="FV16" s="346"/>
      <c r="FW16" s="346"/>
      <c r="FX16" s="346"/>
      <c r="FY16" s="346"/>
      <c r="FZ16" s="346"/>
      <c r="GA16" s="346"/>
      <c r="GB16" s="346"/>
      <c r="GC16" s="346"/>
      <c r="GD16" s="346"/>
      <c r="GE16" s="346"/>
      <c r="GF16" s="346"/>
      <c r="GG16" s="346"/>
      <c r="GH16" s="346"/>
      <c r="GI16" s="346"/>
      <c r="GJ16" s="346"/>
      <c r="GK16" s="346"/>
      <c r="GL16" s="346"/>
      <c r="GM16" s="346"/>
      <c r="GN16" s="346"/>
      <c r="GO16" s="346"/>
      <c r="GP16" s="346"/>
      <c r="GQ16" s="346"/>
      <c r="GR16" s="346"/>
      <c r="GS16" s="346"/>
      <c r="GT16" s="346"/>
      <c r="GU16" s="346"/>
      <c r="GV16" s="346"/>
      <c r="GW16" s="346"/>
      <c r="GX16" s="346"/>
      <c r="GY16" s="346"/>
      <c r="GZ16" s="346"/>
      <c r="HA16" s="346"/>
      <c r="HB16" s="346"/>
      <c r="HC16" s="346"/>
      <c r="HD16" s="346"/>
      <c r="HE16" s="346"/>
      <c r="HF16" s="346"/>
      <c r="HG16" s="346"/>
      <c r="HH16" s="346"/>
      <c r="HI16" s="346"/>
      <c r="HJ16" s="346"/>
      <c r="HK16" s="346"/>
      <c r="HL16" s="346"/>
      <c r="HM16" s="346"/>
      <c r="HN16" s="346"/>
      <c r="HO16" s="346"/>
      <c r="HP16" s="346"/>
      <c r="HQ16" s="346"/>
      <c r="HR16" s="346"/>
      <c r="HS16" s="346"/>
      <c r="HT16" s="346"/>
      <c r="HU16" s="346"/>
      <c r="HV16" s="346"/>
      <c r="HW16" s="346"/>
      <c r="HX16" s="346"/>
      <c r="HY16" s="346"/>
      <c r="HZ16" s="346"/>
      <c r="IA16" s="346"/>
      <c r="IB16" s="346"/>
      <c r="IC16" s="346"/>
      <c r="ID16" s="346"/>
      <c r="IE16" s="346"/>
      <c r="IF16" s="346"/>
      <c r="IG16" s="346"/>
      <c r="IH16" s="346"/>
      <c r="II16" s="346"/>
      <c r="IJ16" s="346"/>
      <c r="IK16" s="346"/>
      <c r="IL16" s="346"/>
      <c r="IM16" s="346"/>
      <c r="IN16" s="346"/>
      <c r="IO16" s="346"/>
      <c r="IP16" s="346"/>
      <c r="IQ16" s="346"/>
      <c r="IR16" s="346"/>
      <c r="IS16" s="346"/>
      <c r="IT16" s="346"/>
      <c r="IU16" s="346"/>
      <c r="IV16" s="346"/>
    </row>
    <row r="17" spans="1:256" s="74" customFormat="1" ht="91.5" customHeight="1" thickBot="1">
      <c r="A17" s="343" t="s">
        <v>768</v>
      </c>
      <c r="B17" s="347" t="s">
        <v>792</v>
      </c>
      <c r="C17" s="347" t="s">
        <v>796</v>
      </c>
      <c r="D17" s="347" t="s">
        <v>797</v>
      </c>
      <c r="E17" s="348" t="s">
        <v>798</v>
      </c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346"/>
      <c r="BG17" s="346"/>
      <c r="BH17" s="346"/>
      <c r="BI17" s="346"/>
      <c r="BJ17" s="346"/>
      <c r="BK17" s="346"/>
      <c r="BL17" s="346"/>
      <c r="BM17" s="346"/>
      <c r="BN17" s="346"/>
      <c r="BO17" s="346"/>
      <c r="BP17" s="346"/>
      <c r="BQ17" s="346"/>
      <c r="BR17" s="346"/>
      <c r="BS17" s="346"/>
      <c r="BT17" s="346"/>
      <c r="BU17" s="346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  <c r="CP17" s="346"/>
      <c r="CQ17" s="346"/>
      <c r="CR17" s="346"/>
      <c r="CS17" s="346"/>
      <c r="CT17" s="346"/>
      <c r="CU17" s="346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6"/>
      <c r="DG17" s="346"/>
      <c r="DH17" s="346"/>
      <c r="DI17" s="346"/>
      <c r="DJ17" s="346"/>
      <c r="DK17" s="346"/>
      <c r="DL17" s="346"/>
      <c r="DM17" s="346"/>
      <c r="DN17" s="346"/>
      <c r="DO17" s="346"/>
      <c r="DP17" s="346"/>
      <c r="DQ17" s="346"/>
      <c r="DR17" s="346"/>
      <c r="DS17" s="346"/>
      <c r="DT17" s="346"/>
      <c r="DU17" s="346"/>
      <c r="DV17" s="346"/>
      <c r="DW17" s="346"/>
      <c r="DX17" s="346"/>
      <c r="DY17" s="346"/>
      <c r="DZ17" s="346"/>
      <c r="EA17" s="346"/>
      <c r="EB17" s="346"/>
      <c r="EC17" s="346"/>
      <c r="ED17" s="346"/>
      <c r="EE17" s="346"/>
      <c r="EF17" s="346"/>
      <c r="EG17" s="346"/>
      <c r="EH17" s="346"/>
      <c r="EI17" s="346"/>
      <c r="EJ17" s="346"/>
      <c r="EK17" s="346"/>
      <c r="EL17" s="346"/>
      <c r="EM17" s="346"/>
      <c r="EN17" s="346"/>
      <c r="EO17" s="346"/>
      <c r="EP17" s="346"/>
      <c r="EQ17" s="346"/>
      <c r="ER17" s="346"/>
      <c r="ES17" s="346"/>
      <c r="ET17" s="346"/>
      <c r="EU17" s="346"/>
      <c r="EV17" s="346"/>
      <c r="EW17" s="346"/>
      <c r="EX17" s="346"/>
      <c r="EY17" s="346"/>
      <c r="EZ17" s="346"/>
      <c r="FA17" s="346"/>
      <c r="FB17" s="346"/>
      <c r="FC17" s="346"/>
      <c r="FD17" s="346"/>
      <c r="FE17" s="346"/>
      <c r="FF17" s="346"/>
      <c r="FG17" s="346"/>
      <c r="FH17" s="346"/>
      <c r="FI17" s="346"/>
      <c r="FJ17" s="346"/>
      <c r="FK17" s="346"/>
      <c r="FL17" s="346"/>
      <c r="FM17" s="346"/>
      <c r="FN17" s="346"/>
      <c r="FO17" s="346"/>
      <c r="FP17" s="346"/>
      <c r="FQ17" s="346"/>
      <c r="FR17" s="346"/>
      <c r="FS17" s="346"/>
      <c r="FT17" s="346"/>
      <c r="FU17" s="346"/>
      <c r="FV17" s="346"/>
      <c r="FW17" s="346"/>
      <c r="FX17" s="346"/>
      <c r="FY17" s="346"/>
      <c r="FZ17" s="346"/>
      <c r="GA17" s="346"/>
      <c r="GB17" s="346"/>
      <c r="GC17" s="346"/>
      <c r="GD17" s="346"/>
      <c r="GE17" s="346"/>
      <c r="GF17" s="346"/>
      <c r="GG17" s="346"/>
      <c r="GH17" s="346"/>
      <c r="GI17" s="346"/>
      <c r="GJ17" s="346"/>
      <c r="GK17" s="346"/>
      <c r="GL17" s="346"/>
      <c r="GM17" s="346"/>
      <c r="GN17" s="346"/>
      <c r="GO17" s="346"/>
      <c r="GP17" s="346"/>
      <c r="GQ17" s="346"/>
      <c r="GR17" s="346"/>
      <c r="GS17" s="346"/>
      <c r="GT17" s="346"/>
      <c r="GU17" s="346"/>
      <c r="GV17" s="346"/>
      <c r="GW17" s="346"/>
      <c r="GX17" s="346"/>
      <c r="GY17" s="346"/>
      <c r="GZ17" s="346"/>
      <c r="HA17" s="346"/>
      <c r="HB17" s="346"/>
      <c r="HC17" s="346"/>
      <c r="HD17" s="346"/>
      <c r="HE17" s="346"/>
      <c r="HF17" s="346"/>
      <c r="HG17" s="346"/>
      <c r="HH17" s="346"/>
      <c r="HI17" s="346"/>
      <c r="HJ17" s="346"/>
      <c r="HK17" s="346"/>
      <c r="HL17" s="346"/>
      <c r="HM17" s="346"/>
      <c r="HN17" s="346"/>
      <c r="HO17" s="346"/>
      <c r="HP17" s="346"/>
      <c r="HQ17" s="346"/>
      <c r="HR17" s="346"/>
      <c r="HS17" s="346"/>
      <c r="HT17" s="346"/>
      <c r="HU17" s="346"/>
      <c r="HV17" s="346"/>
      <c r="HW17" s="346"/>
      <c r="HX17" s="346"/>
      <c r="HY17" s="346"/>
      <c r="HZ17" s="346"/>
      <c r="IA17" s="346"/>
      <c r="IB17" s="346"/>
      <c r="IC17" s="346"/>
      <c r="ID17" s="346"/>
      <c r="IE17" s="346"/>
      <c r="IF17" s="346"/>
      <c r="IG17" s="346"/>
      <c r="IH17" s="346"/>
      <c r="II17" s="346"/>
      <c r="IJ17" s="346"/>
      <c r="IK17" s="346"/>
      <c r="IL17" s="346"/>
      <c r="IM17" s="346"/>
      <c r="IN17" s="346"/>
      <c r="IO17" s="346"/>
      <c r="IP17" s="346"/>
      <c r="IQ17" s="346"/>
      <c r="IR17" s="346"/>
      <c r="IS17" s="346"/>
      <c r="IT17" s="346"/>
      <c r="IU17" s="346"/>
      <c r="IV17" s="346"/>
    </row>
    <row r="18" spans="1:256" s="74" customFormat="1" ht="35.25" customHeight="1" thickBot="1">
      <c r="A18" s="392" t="s">
        <v>558</v>
      </c>
      <c r="B18" s="320" t="s">
        <v>517</v>
      </c>
      <c r="C18" s="320" t="s">
        <v>518</v>
      </c>
      <c r="D18" s="320" t="s">
        <v>506</v>
      </c>
      <c r="E18" s="393" t="s">
        <v>528</v>
      </c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346"/>
      <c r="BG18" s="346"/>
      <c r="BH18" s="346"/>
      <c r="BI18" s="346"/>
      <c r="BJ18" s="346"/>
      <c r="BK18" s="346"/>
      <c r="BL18" s="346"/>
      <c r="BM18" s="346"/>
      <c r="BN18" s="346"/>
      <c r="BO18" s="346"/>
      <c r="BP18" s="346"/>
      <c r="BQ18" s="346"/>
      <c r="BR18" s="346"/>
      <c r="BS18" s="346"/>
      <c r="BT18" s="346"/>
      <c r="BU18" s="346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  <c r="CP18" s="346"/>
      <c r="CQ18" s="346"/>
      <c r="CR18" s="346"/>
      <c r="CS18" s="346"/>
      <c r="CT18" s="346"/>
      <c r="CU18" s="346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6"/>
      <c r="DG18" s="346"/>
      <c r="DH18" s="346"/>
      <c r="DI18" s="346"/>
      <c r="DJ18" s="346"/>
      <c r="DK18" s="346"/>
      <c r="DL18" s="346"/>
      <c r="DM18" s="346"/>
      <c r="DN18" s="346"/>
      <c r="DO18" s="346"/>
      <c r="DP18" s="346"/>
      <c r="DQ18" s="346"/>
      <c r="DR18" s="346"/>
      <c r="DS18" s="346"/>
      <c r="DT18" s="346"/>
      <c r="DU18" s="346"/>
      <c r="DV18" s="346"/>
      <c r="DW18" s="346"/>
      <c r="DX18" s="346"/>
      <c r="DY18" s="346"/>
      <c r="DZ18" s="346"/>
      <c r="EA18" s="346"/>
      <c r="EB18" s="346"/>
      <c r="EC18" s="346"/>
      <c r="ED18" s="346"/>
      <c r="EE18" s="346"/>
      <c r="EF18" s="346"/>
      <c r="EG18" s="346"/>
      <c r="EH18" s="346"/>
      <c r="EI18" s="346"/>
      <c r="EJ18" s="346"/>
      <c r="EK18" s="346"/>
      <c r="EL18" s="346"/>
      <c r="EM18" s="346"/>
      <c r="EN18" s="346"/>
      <c r="EO18" s="346"/>
      <c r="EP18" s="346"/>
      <c r="EQ18" s="346"/>
      <c r="ER18" s="346"/>
      <c r="ES18" s="346"/>
      <c r="ET18" s="346"/>
      <c r="EU18" s="346"/>
      <c r="EV18" s="346"/>
      <c r="EW18" s="346"/>
      <c r="EX18" s="346"/>
      <c r="EY18" s="346"/>
      <c r="EZ18" s="346"/>
      <c r="FA18" s="346"/>
      <c r="FB18" s="346"/>
      <c r="FC18" s="346"/>
      <c r="FD18" s="346"/>
      <c r="FE18" s="346"/>
      <c r="FF18" s="346"/>
      <c r="FG18" s="346"/>
      <c r="FH18" s="346"/>
      <c r="FI18" s="346"/>
      <c r="FJ18" s="346"/>
      <c r="FK18" s="346"/>
      <c r="FL18" s="346"/>
      <c r="FM18" s="346"/>
      <c r="FN18" s="346"/>
      <c r="FO18" s="346"/>
      <c r="FP18" s="346"/>
      <c r="FQ18" s="346"/>
      <c r="FR18" s="346"/>
      <c r="FS18" s="346"/>
      <c r="FT18" s="346"/>
      <c r="FU18" s="346"/>
      <c r="FV18" s="346"/>
      <c r="FW18" s="346"/>
      <c r="FX18" s="346"/>
      <c r="FY18" s="346"/>
      <c r="FZ18" s="346"/>
      <c r="GA18" s="346"/>
      <c r="GB18" s="346"/>
      <c r="GC18" s="346"/>
      <c r="GD18" s="346"/>
      <c r="GE18" s="346"/>
      <c r="GF18" s="346"/>
      <c r="GG18" s="346"/>
      <c r="GH18" s="346"/>
      <c r="GI18" s="346"/>
      <c r="GJ18" s="346"/>
      <c r="GK18" s="346"/>
      <c r="GL18" s="346"/>
      <c r="GM18" s="346"/>
      <c r="GN18" s="346"/>
      <c r="GO18" s="346"/>
      <c r="GP18" s="346"/>
      <c r="GQ18" s="346"/>
      <c r="GR18" s="346"/>
      <c r="GS18" s="346"/>
      <c r="GT18" s="346"/>
      <c r="GU18" s="346"/>
      <c r="GV18" s="346"/>
      <c r="GW18" s="346"/>
      <c r="GX18" s="346"/>
      <c r="GY18" s="346"/>
      <c r="GZ18" s="346"/>
      <c r="HA18" s="346"/>
      <c r="HB18" s="346"/>
      <c r="HC18" s="346"/>
      <c r="HD18" s="346"/>
      <c r="HE18" s="346"/>
      <c r="HF18" s="346"/>
      <c r="HG18" s="346"/>
      <c r="HH18" s="346"/>
      <c r="HI18" s="346"/>
      <c r="HJ18" s="346"/>
      <c r="HK18" s="346"/>
      <c r="HL18" s="346"/>
      <c r="HM18" s="346"/>
      <c r="HN18" s="346"/>
      <c r="HO18" s="346"/>
      <c r="HP18" s="346"/>
      <c r="HQ18" s="346"/>
      <c r="HR18" s="346"/>
      <c r="HS18" s="346"/>
      <c r="HT18" s="346"/>
      <c r="HU18" s="346"/>
      <c r="HV18" s="346"/>
      <c r="HW18" s="346"/>
      <c r="HX18" s="346"/>
      <c r="HY18" s="346"/>
      <c r="HZ18" s="346"/>
      <c r="IA18" s="346"/>
      <c r="IB18" s="346"/>
      <c r="IC18" s="346"/>
      <c r="ID18" s="346"/>
      <c r="IE18" s="346"/>
      <c r="IF18" s="346"/>
      <c r="IG18" s="346"/>
      <c r="IH18" s="346"/>
      <c r="II18" s="346"/>
      <c r="IJ18" s="346"/>
      <c r="IK18" s="346"/>
      <c r="IL18" s="346"/>
      <c r="IM18" s="346"/>
      <c r="IN18" s="346"/>
      <c r="IO18" s="346"/>
      <c r="IP18" s="346"/>
      <c r="IQ18" s="346"/>
      <c r="IR18" s="346"/>
      <c r="IS18" s="346"/>
      <c r="IT18" s="346"/>
      <c r="IU18" s="346"/>
      <c r="IV18" s="346"/>
    </row>
    <row r="19" spans="1:256" s="74" customFormat="1" ht="18" customHeight="1" thickBot="1">
      <c r="A19" s="394" t="s">
        <v>353</v>
      </c>
      <c r="B19" s="521">
        <v>238271.16</v>
      </c>
      <c r="C19" s="521">
        <v>214196.85</v>
      </c>
      <c r="D19" s="521">
        <v>324677.94</v>
      </c>
      <c r="E19" s="522">
        <f>B19+C19-D19</f>
        <v>127790.07</v>
      </c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346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6"/>
      <c r="CX19" s="346"/>
      <c r="CY19" s="346"/>
      <c r="CZ19" s="346"/>
      <c r="DA19" s="346"/>
      <c r="DB19" s="346"/>
      <c r="DC19" s="346"/>
      <c r="DD19" s="346"/>
      <c r="DE19" s="346"/>
      <c r="DF19" s="346"/>
      <c r="DG19" s="346"/>
      <c r="DH19" s="346"/>
      <c r="DI19" s="346"/>
      <c r="DJ19" s="346"/>
      <c r="DK19" s="346"/>
      <c r="DL19" s="346"/>
      <c r="DM19" s="346"/>
      <c r="DN19" s="346"/>
      <c r="DO19" s="346"/>
      <c r="DP19" s="346"/>
      <c r="DQ19" s="346"/>
      <c r="DR19" s="346"/>
      <c r="DS19" s="346"/>
      <c r="DT19" s="346"/>
      <c r="DU19" s="346"/>
      <c r="DV19" s="346"/>
      <c r="DW19" s="346"/>
      <c r="DX19" s="346"/>
      <c r="DY19" s="346"/>
      <c r="DZ19" s="346"/>
      <c r="EA19" s="346"/>
      <c r="EB19" s="346"/>
      <c r="EC19" s="346"/>
      <c r="ED19" s="346"/>
      <c r="EE19" s="346"/>
      <c r="EF19" s="346"/>
      <c r="EG19" s="346"/>
      <c r="EH19" s="346"/>
      <c r="EI19" s="346"/>
      <c r="EJ19" s="346"/>
      <c r="EK19" s="346"/>
      <c r="EL19" s="346"/>
      <c r="EM19" s="346"/>
      <c r="EN19" s="346"/>
      <c r="EO19" s="346"/>
      <c r="EP19" s="346"/>
      <c r="EQ19" s="346"/>
      <c r="ER19" s="346"/>
      <c r="ES19" s="346"/>
      <c r="ET19" s="346"/>
      <c r="EU19" s="346"/>
      <c r="EV19" s="346"/>
      <c r="EW19" s="346"/>
      <c r="EX19" s="346"/>
      <c r="EY19" s="346"/>
      <c r="EZ19" s="346"/>
      <c r="FA19" s="346"/>
      <c r="FB19" s="346"/>
      <c r="FC19" s="346"/>
      <c r="FD19" s="346"/>
      <c r="FE19" s="346"/>
      <c r="FF19" s="346"/>
      <c r="FG19" s="346"/>
      <c r="FH19" s="346"/>
      <c r="FI19" s="346"/>
      <c r="FJ19" s="346"/>
      <c r="FK19" s="346"/>
      <c r="FL19" s="346"/>
      <c r="FM19" s="346"/>
      <c r="FN19" s="346"/>
      <c r="FO19" s="346"/>
      <c r="FP19" s="346"/>
      <c r="FQ19" s="346"/>
      <c r="FR19" s="346"/>
      <c r="FS19" s="346"/>
      <c r="FT19" s="346"/>
      <c r="FU19" s="346"/>
      <c r="FV19" s="346"/>
      <c r="FW19" s="346"/>
      <c r="FX19" s="346"/>
      <c r="FY19" s="346"/>
      <c r="FZ19" s="346"/>
      <c r="GA19" s="346"/>
      <c r="GB19" s="346"/>
      <c r="GC19" s="346"/>
      <c r="GD19" s="346"/>
      <c r="GE19" s="346"/>
      <c r="GF19" s="346"/>
      <c r="GG19" s="346"/>
      <c r="GH19" s="346"/>
      <c r="GI19" s="346"/>
      <c r="GJ19" s="346"/>
      <c r="GK19" s="346"/>
      <c r="GL19" s="346"/>
      <c r="GM19" s="346"/>
      <c r="GN19" s="346"/>
      <c r="GO19" s="346"/>
      <c r="GP19" s="346"/>
      <c r="GQ19" s="346"/>
      <c r="GR19" s="346"/>
      <c r="GS19" s="346"/>
      <c r="GT19" s="346"/>
      <c r="GU19" s="346"/>
      <c r="GV19" s="346"/>
      <c r="GW19" s="346"/>
      <c r="GX19" s="346"/>
      <c r="GY19" s="346"/>
      <c r="GZ19" s="346"/>
      <c r="HA19" s="346"/>
      <c r="HB19" s="346"/>
      <c r="HC19" s="346"/>
      <c r="HD19" s="346"/>
      <c r="HE19" s="346"/>
      <c r="HF19" s="346"/>
      <c r="HG19" s="346"/>
      <c r="HH19" s="346"/>
      <c r="HI19" s="346"/>
      <c r="HJ19" s="346"/>
      <c r="HK19" s="346"/>
      <c r="HL19" s="346"/>
      <c r="HM19" s="346"/>
      <c r="HN19" s="346"/>
      <c r="HO19" s="346"/>
      <c r="HP19" s="346"/>
      <c r="HQ19" s="346"/>
      <c r="HR19" s="346"/>
      <c r="HS19" s="346"/>
      <c r="HT19" s="346"/>
      <c r="HU19" s="346"/>
      <c r="HV19" s="346"/>
      <c r="HW19" s="346"/>
      <c r="HX19" s="346"/>
      <c r="HY19" s="346"/>
      <c r="HZ19" s="346"/>
      <c r="IA19" s="346"/>
      <c r="IB19" s="346"/>
      <c r="IC19" s="346"/>
      <c r="ID19" s="346"/>
      <c r="IE19" s="346"/>
      <c r="IF19" s="346"/>
      <c r="IG19" s="346"/>
      <c r="IH19" s="346"/>
      <c r="II19" s="346"/>
      <c r="IJ19" s="346"/>
      <c r="IK19" s="346"/>
      <c r="IL19" s="346"/>
      <c r="IM19" s="346"/>
      <c r="IN19" s="346"/>
      <c r="IO19" s="346"/>
      <c r="IP19" s="346"/>
      <c r="IQ19" s="346"/>
      <c r="IR19" s="346"/>
      <c r="IS19" s="346"/>
      <c r="IT19" s="346"/>
      <c r="IU19" s="346"/>
      <c r="IV19" s="346"/>
    </row>
    <row r="20" spans="1:256" s="74" customFormat="1" ht="18" customHeight="1" thickBot="1">
      <c r="A20" s="395" t="s">
        <v>764</v>
      </c>
      <c r="B20" s="396"/>
      <c r="C20" s="396"/>
      <c r="D20" s="396"/>
      <c r="E20" s="512">
        <f>B20+C20-D20</f>
        <v>0</v>
      </c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346"/>
      <c r="BG20" s="346"/>
      <c r="BH20" s="346"/>
      <c r="BI20" s="346"/>
      <c r="BJ20" s="346"/>
      <c r="BK20" s="346"/>
      <c r="BL20" s="346"/>
      <c r="BM20" s="346"/>
      <c r="BN20" s="346"/>
      <c r="BO20" s="346"/>
      <c r="BP20" s="346"/>
      <c r="BQ20" s="346"/>
      <c r="BR20" s="346"/>
      <c r="BS20" s="346"/>
      <c r="BT20" s="346"/>
      <c r="BU20" s="346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  <c r="CP20" s="346"/>
      <c r="CQ20" s="346"/>
      <c r="CR20" s="346"/>
      <c r="CS20" s="346"/>
      <c r="CT20" s="346"/>
      <c r="CU20" s="346"/>
      <c r="CV20" s="346"/>
      <c r="CW20" s="346"/>
      <c r="CX20" s="346"/>
      <c r="CY20" s="346"/>
      <c r="CZ20" s="346"/>
      <c r="DA20" s="346"/>
      <c r="DB20" s="346"/>
      <c r="DC20" s="346"/>
      <c r="DD20" s="346"/>
      <c r="DE20" s="346"/>
      <c r="DF20" s="346"/>
      <c r="DG20" s="346"/>
      <c r="DH20" s="346"/>
      <c r="DI20" s="346"/>
      <c r="DJ20" s="346"/>
      <c r="DK20" s="346"/>
      <c r="DL20" s="346"/>
      <c r="DM20" s="346"/>
      <c r="DN20" s="346"/>
      <c r="DO20" s="346"/>
      <c r="DP20" s="346"/>
      <c r="DQ20" s="346"/>
      <c r="DR20" s="346"/>
      <c r="DS20" s="346"/>
      <c r="DT20" s="346"/>
      <c r="DU20" s="346"/>
      <c r="DV20" s="346"/>
      <c r="DW20" s="346"/>
      <c r="DX20" s="346"/>
      <c r="DY20" s="346"/>
      <c r="DZ20" s="346"/>
      <c r="EA20" s="346"/>
      <c r="EB20" s="346"/>
      <c r="EC20" s="346"/>
      <c r="ED20" s="346"/>
      <c r="EE20" s="346"/>
      <c r="EF20" s="346"/>
      <c r="EG20" s="346"/>
      <c r="EH20" s="346"/>
      <c r="EI20" s="346"/>
      <c r="EJ20" s="346"/>
      <c r="EK20" s="346"/>
      <c r="EL20" s="346"/>
      <c r="EM20" s="346"/>
      <c r="EN20" s="346"/>
      <c r="EO20" s="346"/>
      <c r="EP20" s="346"/>
      <c r="EQ20" s="346"/>
      <c r="ER20" s="346"/>
      <c r="ES20" s="346"/>
      <c r="ET20" s="346"/>
      <c r="EU20" s="346"/>
      <c r="EV20" s="346"/>
      <c r="EW20" s="346"/>
      <c r="EX20" s="346"/>
      <c r="EY20" s="346"/>
      <c r="EZ20" s="346"/>
      <c r="FA20" s="346"/>
      <c r="FB20" s="346"/>
      <c r="FC20" s="346"/>
      <c r="FD20" s="346"/>
      <c r="FE20" s="346"/>
      <c r="FF20" s="346"/>
      <c r="FG20" s="346"/>
      <c r="FH20" s="346"/>
      <c r="FI20" s="346"/>
      <c r="FJ20" s="346"/>
      <c r="FK20" s="346"/>
      <c r="FL20" s="346"/>
      <c r="FM20" s="346"/>
      <c r="FN20" s="346"/>
      <c r="FO20" s="346"/>
      <c r="FP20" s="346"/>
      <c r="FQ20" s="346"/>
      <c r="FR20" s="346"/>
      <c r="FS20" s="346"/>
      <c r="FT20" s="346"/>
      <c r="FU20" s="346"/>
      <c r="FV20" s="346"/>
      <c r="FW20" s="346"/>
      <c r="FX20" s="346"/>
      <c r="FY20" s="346"/>
      <c r="FZ20" s="346"/>
      <c r="GA20" s="346"/>
      <c r="GB20" s="346"/>
      <c r="GC20" s="346"/>
      <c r="GD20" s="346"/>
      <c r="GE20" s="346"/>
      <c r="GF20" s="346"/>
      <c r="GG20" s="346"/>
      <c r="GH20" s="346"/>
      <c r="GI20" s="346"/>
      <c r="GJ20" s="346"/>
      <c r="GK20" s="346"/>
      <c r="GL20" s="346"/>
      <c r="GM20" s="346"/>
      <c r="GN20" s="346"/>
      <c r="GO20" s="346"/>
      <c r="GP20" s="346"/>
      <c r="GQ20" s="346"/>
      <c r="GR20" s="346"/>
      <c r="GS20" s="346"/>
      <c r="GT20" s="346"/>
      <c r="GU20" s="346"/>
      <c r="GV20" s="346"/>
      <c r="GW20" s="346"/>
      <c r="GX20" s="346"/>
      <c r="GY20" s="346"/>
      <c r="GZ20" s="346"/>
      <c r="HA20" s="346"/>
      <c r="HB20" s="346"/>
      <c r="HC20" s="346"/>
      <c r="HD20" s="346"/>
      <c r="HE20" s="346"/>
      <c r="HF20" s="346"/>
      <c r="HG20" s="346"/>
      <c r="HH20" s="346"/>
      <c r="HI20" s="346"/>
      <c r="HJ20" s="346"/>
      <c r="HK20" s="346"/>
      <c r="HL20" s="346"/>
      <c r="HM20" s="346"/>
      <c r="HN20" s="346"/>
      <c r="HO20" s="346"/>
      <c r="HP20" s="346"/>
      <c r="HQ20" s="346"/>
      <c r="HR20" s="346"/>
      <c r="HS20" s="346"/>
      <c r="HT20" s="346"/>
      <c r="HU20" s="346"/>
      <c r="HV20" s="346"/>
      <c r="HW20" s="346"/>
      <c r="HX20" s="346"/>
      <c r="HY20" s="346"/>
      <c r="HZ20" s="346"/>
      <c r="IA20" s="346"/>
      <c r="IB20" s="346"/>
      <c r="IC20" s="346"/>
      <c r="ID20" s="346"/>
      <c r="IE20" s="346"/>
      <c r="IF20" s="346"/>
      <c r="IG20" s="346"/>
      <c r="IH20" s="346"/>
      <c r="II20" s="346"/>
      <c r="IJ20" s="346"/>
      <c r="IK20" s="346"/>
      <c r="IL20" s="346"/>
      <c r="IM20" s="346"/>
      <c r="IN20" s="346"/>
      <c r="IO20" s="346"/>
      <c r="IP20" s="346"/>
      <c r="IQ20" s="346"/>
      <c r="IR20" s="346"/>
      <c r="IS20" s="346"/>
      <c r="IT20" s="346"/>
      <c r="IU20" s="346"/>
      <c r="IV20" s="346"/>
    </row>
    <row r="21" spans="1:256" s="550" customFormat="1" ht="18.75" customHeight="1" thickBot="1">
      <c r="A21" s="614" t="s">
        <v>530</v>
      </c>
      <c r="B21" s="615">
        <f>B19+B20</f>
        <v>238271.16</v>
      </c>
      <c r="C21" s="615">
        <f>C19+C20</f>
        <v>214196.85</v>
      </c>
      <c r="D21" s="615">
        <f>D19+D20</f>
        <v>324677.94</v>
      </c>
      <c r="E21" s="522">
        <f>B21+C21-D21</f>
        <v>127790.07</v>
      </c>
      <c r="F21" s="616"/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6"/>
      <c r="S21" s="616"/>
      <c r="T21" s="616"/>
      <c r="U21" s="616"/>
      <c r="V21" s="616"/>
      <c r="W21" s="616"/>
      <c r="X21" s="616"/>
      <c r="Y21" s="616"/>
      <c r="Z21" s="616"/>
      <c r="AA21" s="616"/>
      <c r="AB21" s="616"/>
      <c r="AC21" s="616"/>
      <c r="AD21" s="616"/>
      <c r="AE21" s="616"/>
      <c r="AF21" s="616"/>
      <c r="AG21" s="616"/>
      <c r="AH21" s="616"/>
      <c r="AI21" s="616"/>
      <c r="AJ21" s="616"/>
      <c r="AK21" s="616"/>
      <c r="AL21" s="616"/>
      <c r="AM21" s="616"/>
      <c r="AN21" s="616"/>
      <c r="AO21" s="616"/>
      <c r="AP21" s="616"/>
      <c r="AQ21" s="616"/>
      <c r="AR21" s="616"/>
      <c r="AS21" s="616"/>
      <c r="AT21" s="616"/>
      <c r="AU21" s="616"/>
      <c r="AV21" s="616"/>
      <c r="AW21" s="616"/>
      <c r="AX21" s="616"/>
      <c r="AY21" s="616"/>
      <c r="AZ21" s="616"/>
      <c r="BA21" s="616"/>
      <c r="BB21" s="616"/>
      <c r="BC21" s="616"/>
      <c r="BD21" s="616"/>
      <c r="BE21" s="616"/>
      <c r="BF21" s="528"/>
      <c r="BG21" s="528"/>
      <c r="BH21" s="528"/>
      <c r="BI21" s="528"/>
      <c r="BJ21" s="528"/>
      <c r="BK21" s="528"/>
      <c r="BL21" s="528"/>
      <c r="BM21" s="528"/>
      <c r="BN21" s="528"/>
      <c r="BO21" s="528"/>
      <c r="BP21" s="528"/>
      <c r="BQ21" s="528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528"/>
      <c r="CL21" s="528"/>
      <c r="CM21" s="528"/>
      <c r="CN21" s="528"/>
      <c r="CO21" s="528"/>
      <c r="CP21" s="528"/>
      <c r="CQ21" s="528"/>
      <c r="CR21" s="528"/>
      <c r="CS21" s="528"/>
      <c r="CT21" s="528"/>
      <c r="CU21" s="528"/>
      <c r="CV21" s="528"/>
      <c r="CW21" s="528"/>
      <c r="CX21" s="528"/>
      <c r="CY21" s="528"/>
      <c r="CZ21" s="528"/>
      <c r="DA21" s="528"/>
      <c r="DB21" s="528"/>
      <c r="DC21" s="528"/>
      <c r="DD21" s="528"/>
      <c r="DE21" s="528"/>
      <c r="DF21" s="528"/>
      <c r="DG21" s="528"/>
      <c r="DH21" s="528"/>
      <c r="DI21" s="528"/>
      <c r="DJ21" s="528"/>
      <c r="DK21" s="528"/>
      <c r="DL21" s="528"/>
      <c r="DM21" s="528"/>
      <c r="DN21" s="528"/>
      <c r="DO21" s="528"/>
      <c r="DP21" s="528"/>
      <c r="DQ21" s="528"/>
      <c r="DR21" s="528"/>
      <c r="DS21" s="528"/>
      <c r="DT21" s="528"/>
      <c r="DU21" s="528"/>
      <c r="DV21" s="528"/>
      <c r="DW21" s="528"/>
      <c r="DX21" s="528"/>
      <c r="DY21" s="528"/>
      <c r="DZ21" s="528"/>
      <c r="EA21" s="528"/>
      <c r="EB21" s="528"/>
      <c r="EC21" s="528"/>
      <c r="ED21" s="528"/>
      <c r="EE21" s="528"/>
      <c r="EF21" s="528"/>
      <c r="EG21" s="528"/>
      <c r="EH21" s="528"/>
      <c r="EI21" s="528"/>
      <c r="EJ21" s="528"/>
      <c r="EK21" s="528"/>
      <c r="EL21" s="528"/>
      <c r="EM21" s="528"/>
      <c r="EN21" s="528"/>
      <c r="EO21" s="528"/>
      <c r="EP21" s="528"/>
      <c r="EQ21" s="528"/>
      <c r="ER21" s="528"/>
      <c r="ES21" s="528"/>
      <c r="ET21" s="528"/>
      <c r="EU21" s="528"/>
      <c r="EV21" s="528"/>
      <c r="EW21" s="528"/>
      <c r="EX21" s="528"/>
      <c r="EY21" s="528"/>
      <c r="EZ21" s="528"/>
      <c r="FA21" s="528"/>
      <c r="FB21" s="528"/>
      <c r="FC21" s="528"/>
      <c r="FD21" s="528"/>
      <c r="FE21" s="528"/>
      <c r="FF21" s="528"/>
      <c r="FG21" s="528"/>
      <c r="FH21" s="528"/>
      <c r="FI21" s="528"/>
      <c r="FJ21" s="528"/>
      <c r="FK21" s="528"/>
      <c r="FL21" s="528"/>
      <c r="FM21" s="528"/>
      <c r="FN21" s="528"/>
      <c r="FO21" s="528"/>
      <c r="FP21" s="528"/>
      <c r="FQ21" s="528"/>
      <c r="FR21" s="528"/>
      <c r="FS21" s="528"/>
      <c r="FT21" s="528"/>
      <c r="FU21" s="528"/>
      <c r="FV21" s="528"/>
      <c r="FW21" s="528"/>
      <c r="FX21" s="528"/>
      <c r="FY21" s="528"/>
      <c r="FZ21" s="528"/>
      <c r="GA21" s="528"/>
      <c r="GB21" s="528"/>
      <c r="GC21" s="528"/>
      <c r="GD21" s="528"/>
      <c r="GE21" s="528"/>
      <c r="GF21" s="528"/>
      <c r="GG21" s="528"/>
      <c r="GH21" s="528"/>
      <c r="GI21" s="528"/>
      <c r="GJ21" s="528"/>
      <c r="GK21" s="528"/>
      <c r="GL21" s="528"/>
      <c r="GM21" s="528"/>
      <c r="GN21" s="528"/>
      <c r="GO21" s="528"/>
      <c r="GP21" s="528"/>
      <c r="GQ21" s="528"/>
      <c r="GR21" s="528"/>
      <c r="GS21" s="528"/>
      <c r="GT21" s="528"/>
      <c r="GU21" s="528"/>
      <c r="GV21" s="528"/>
      <c r="GW21" s="528"/>
      <c r="GX21" s="528"/>
      <c r="GY21" s="528"/>
      <c r="GZ21" s="528"/>
      <c r="HA21" s="528"/>
      <c r="HB21" s="528"/>
      <c r="HC21" s="528"/>
      <c r="HD21" s="528"/>
      <c r="HE21" s="528"/>
      <c r="HF21" s="528"/>
      <c r="HG21" s="528"/>
      <c r="HH21" s="528"/>
      <c r="HI21" s="528"/>
      <c r="HJ21" s="528"/>
      <c r="HK21" s="528"/>
      <c r="HL21" s="528"/>
      <c r="HM21" s="528"/>
      <c r="HN21" s="528"/>
      <c r="HO21" s="528"/>
      <c r="HP21" s="528"/>
      <c r="HQ21" s="528"/>
      <c r="HR21" s="528"/>
      <c r="HS21" s="528"/>
      <c r="HT21" s="528"/>
      <c r="HU21" s="528"/>
      <c r="HV21" s="528"/>
      <c r="HW21" s="528"/>
      <c r="HX21" s="528"/>
      <c r="HY21" s="528"/>
      <c r="HZ21" s="528"/>
      <c r="IA21" s="528"/>
      <c r="IB21" s="528"/>
      <c r="IC21" s="528"/>
      <c r="ID21" s="528"/>
      <c r="IE21" s="528"/>
      <c r="IF21" s="528"/>
      <c r="IG21" s="528"/>
      <c r="IH21" s="528"/>
      <c r="II21" s="528"/>
      <c r="IJ21" s="528"/>
      <c r="IK21" s="528"/>
      <c r="IL21" s="528"/>
      <c r="IM21" s="528"/>
      <c r="IN21" s="528"/>
      <c r="IO21" s="528"/>
      <c r="IP21" s="528"/>
      <c r="IQ21" s="528"/>
      <c r="IR21" s="528"/>
      <c r="IS21" s="528"/>
      <c r="IT21" s="528"/>
      <c r="IU21" s="528"/>
      <c r="IV21" s="528"/>
    </row>
    <row r="22" spans="1:256" s="74" customFormat="1" ht="18.75" customHeight="1">
      <c r="A22" s="345"/>
      <c r="B22" s="399"/>
      <c r="C22" s="399"/>
      <c r="D22" s="399"/>
      <c r="E22" s="399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346"/>
      <c r="BG22" s="346"/>
      <c r="BH22" s="346"/>
      <c r="BI22" s="346"/>
      <c r="BJ22" s="346"/>
      <c r="BK22" s="346"/>
      <c r="BL22" s="346"/>
      <c r="BM22" s="346"/>
      <c r="BN22" s="346"/>
      <c r="BO22" s="346"/>
      <c r="BP22" s="346"/>
      <c r="BQ22" s="346"/>
      <c r="BR22" s="346"/>
      <c r="BS22" s="346"/>
      <c r="BT22" s="346"/>
      <c r="BU22" s="346"/>
      <c r="BV22" s="346"/>
      <c r="BW22" s="346"/>
      <c r="BX22" s="346"/>
      <c r="BY22" s="346"/>
      <c r="BZ22" s="346"/>
      <c r="CA22" s="346"/>
      <c r="CB22" s="346"/>
      <c r="CC22" s="346"/>
      <c r="CD22" s="346"/>
      <c r="CE22" s="346"/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  <c r="CP22" s="346"/>
      <c r="CQ22" s="346"/>
      <c r="CR22" s="346"/>
      <c r="CS22" s="346"/>
      <c r="CT22" s="346"/>
      <c r="CU22" s="346"/>
      <c r="CV22" s="346"/>
      <c r="CW22" s="346"/>
      <c r="CX22" s="346"/>
      <c r="CY22" s="346"/>
      <c r="CZ22" s="346"/>
      <c r="DA22" s="346"/>
      <c r="DB22" s="346"/>
      <c r="DC22" s="346"/>
      <c r="DD22" s="346"/>
      <c r="DE22" s="346"/>
      <c r="DF22" s="346"/>
      <c r="DG22" s="346"/>
      <c r="DH22" s="346"/>
      <c r="DI22" s="346"/>
      <c r="DJ22" s="346"/>
      <c r="DK22" s="346"/>
      <c r="DL22" s="346"/>
      <c r="DM22" s="346"/>
      <c r="DN22" s="346"/>
      <c r="DO22" s="346"/>
      <c r="DP22" s="346"/>
      <c r="DQ22" s="346"/>
      <c r="DR22" s="346"/>
      <c r="DS22" s="346"/>
      <c r="DT22" s="346"/>
      <c r="DU22" s="346"/>
      <c r="DV22" s="346"/>
      <c r="DW22" s="346"/>
      <c r="DX22" s="346"/>
      <c r="DY22" s="346"/>
      <c r="DZ22" s="346"/>
      <c r="EA22" s="346"/>
      <c r="EB22" s="346"/>
      <c r="EC22" s="346"/>
      <c r="ED22" s="346"/>
      <c r="EE22" s="346"/>
      <c r="EF22" s="346"/>
      <c r="EG22" s="346"/>
      <c r="EH22" s="346"/>
      <c r="EI22" s="346"/>
      <c r="EJ22" s="346"/>
      <c r="EK22" s="346"/>
      <c r="EL22" s="346"/>
      <c r="EM22" s="346"/>
      <c r="EN22" s="346"/>
      <c r="EO22" s="346"/>
      <c r="EP22" s="346"/>
      <c r="EQ22" s="346"/>
      <c r="ER22" s="346"/>
      <c r="ES22" s="346"/>
      <c r="ET22" s="346"/>
      <c r="EU22" s="346"/>
      <c r="EV22" s="346"/>
      <c r="EW22" s="346"/>
      <c r="EX22" s="346"/>
      <c r="EY22" s="346"/>
      <c r="EZ22" s="346"/>
      <c r="FA22" s="346"/>
      <c r="FB22" s="346"/>
      <c r="FC22" s="346"/>
      <c r="FD22" s="346"/>
      <c r="FE22" s="346"/>
      <c r="FF22" s="346"/>
      <c r="FG22" s="346"/>
      <c r="FH22" s="346"/>
      <c r="FI22" s="346"/>
      <c r="FJ22" s="346"/>
      <c r="FK22" s="346"/>
      <c r="FL22" s="346"/>
      <c r="FM22" s="346"/>
      <c r="FN22" s="346"/>
      <c r="FO22" s="346"/>
      <c r="FP22" s="346"/>
      <c r="FQ22" s="346"/>
      <c r="FR22" s="346"/>
      <c r="FS22" s="346"/>
      <c r="FT22" s="346"/>
      <c r="FU22" s="346"/>
      <c r="FV22" s="346"/>
      <c r="FW22" s="346"/>
      <c r="FX22" s="346"/>
      <c r="FY22" s="346"/>
      <c r="FZ22" s="346"/>
      <c r="GA22" s="346"/>
      <c r="GB22" s="346"/>
      <c r="GC22" s="346"/>
      <c r="GD22" s="346"/>
      <c r="GE22" s="346"/>
      <c r="GF22" s="346"/>
      <c r="GG22" s="346"/>
      <c r="GH22" s="346"/>
      <c r="GI22" s="346"/>
      <c r="GJ22" s="346"/>
      <c r="GK22" s="346"/>
      <c r="GL22" s="346"/>
      <c r="GM22" s="346"/>
      <c r="GN22" s="346"/>
      <c r="GO22" s="346"/>
      <c r="GP22" s="346"/>
      <c r="GQ22" s="346"/>
      <c r="GR22" s="346"/>
      <c r="GS22" s="346"/>
      <c r="GT22" s="346"/>
      <c r="GU22" s="346"/>
      <c r="GV22" s="346"/>
      <c r="GW22" s="346"/>
      <c r="GX22" s="346"/>
      <c r="GY22" s="346"/>
      <c r="GZ22" s="346"/>
      <c r="HA22" s="346"/>
      <c r="HB22" s="346"/>
      <c r="HC22" s="346"/>
      <c r="HD22" s="346"/>
      <c r="HE22" s="346"/>
      <c r="HF22" s="346"/>
      <c r="HG22" s="346"/>
      <c r="HH22" s="346"/>
      <c r="HI22" s="346"/>
      <c r="HJ22" s="346"/>
      <c r="HK22" s="346"/>
      <c r="HL22" s="346"/>
      <c r="HM22" s="346"/>
      <c r="HN22" s="346"/>
      <c r="HO22" s="346"/>
      <c r="HP22" s="346"/>
      <c r="HQ22" s="346"/>
      <c r="HR22" s="346"/>
      <c r="HS22" s="346"/>
      <c r="HT22" s="346"/>
      <c r="HU22" s="346"/>
      <c r="HV22" s="346"/>
      <c r="HW22" s="346"/>
      <c r="HX22" s="346"/>
      <c r="HY22" s="346"/>
      <c r="HZ22" s="346"/>
      <c r="IA22" s="346"/>
      <c r="IB22" s="346"/>
      <c r="IC22" s="346"/>
      <c r="ID22" s="346"/>
      <c r="IE22" s="346"/>
      <c r="IF22" s="346"/>
      <c r="IG22" s="346"/>
      <c r="IH22" s="346"/>
      <c r="II22" s="346"/>
      <c r="IJ22" s="346"/>
      <c r="IK22" s="346"/>
      <c r="IL22" s="346"/>
      <c r="IM22" s="346"/>
      <c r="IN22" s="346"/>
      <c r="IO22" s="346"/>
      <c r="IP22" s="346"/>
      <c r="IQ22" s="346"/>
      <c r="IR22" s="346"/>
      <c r="IS22" s="346"/>
      <c r="IT22" s="346"/>
      <c r="IU22" s="346"/>
      <c r="IV22" s="346"/>
    </row>
    <row r="23" spans="1:256" s="74" customFormat="1" ht="18.75" customHeight="1">
      <c r="A23" s="397" t="s">
        <v>617</v>
      </c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80"/>
      <c r="BJ23" s="380"/>
      <c r="BK23" s="380"/>
      <c r="BL23" s="380"/>
      <c r="BM23" s="380"/>
      <c r="BN23" s="380"/>
      <c r="BO23" s="380"/>
      <c r="BP23" s="380"/>
      <c r="BQ23" s="380"/>
      <c r="BR23" s="380"/>
      <c r="BS23" s="380"/>
      <c r="BT23" s="380"/>
      <c r="BU23" s="380"/>
      <c r="BV23" s="380"/>
      <c r="BW23" s="380"/>
      <c r="BX23" s="380"/>
      <c r="BY23" s="380"/>
      <c r="BZ23" s="380"/>
      <c r="CA23" s="380"/>
      <c r="CB23" s="380"/>
      <c r="CC23" s="380"/>
      <c r="CD23" s="380"/>
      <c r="CE23" s="380"/>
      <c r="CF23" s="380"/>
      <c r="CG23" s="380"/>
      <c r="CH23" s="380"/>
      <c r="CI23" s="380"/>
      <c r="CJ23" s="380"/>
      <c r="CK23" s="380"/>
      <c r="CL23" s="380"/>
      <c r="CM23" s="380"/>
      <c r="CN23" s="380"/>
      <c r="CO23" s="380"/>
      <c r="CP23" s="380"/>
      <c r="CQ23" s="380"/>
      <c r="CR23" s="380"/>
      <c r="CS23" s="380"/>
      <c r="CT23" s="380"/>
      <c r="CU23" s="380"/>
      <c r="CV23" s="380"/>
      <c r="CW23" s="380"/>
      <c r="CX23" s="380"/>
      <c r="CY23" s="380"/>
      <c r="CZ23" s="380"/>
      <c r="DA23" s="380"/>
      <c r="DB23" s="380"/>
      <c r="DC23" s="380"/>
      <c r="DD23" s="380"/>
      <c r="DE23" s="380"/>
      <c r="DF23" s="380"/>
      <c r="DG23" s="380"/>
      <c r="DH23" s="380"/>
      <c r="DI23" s="380"/>
      <c r="DJ23" s="380"/>
      <c r="DK23" s="380"/>
      <c r="DL23" s="380"/>
      <c r="DM23" s="380"/>
      <c r="DN23" s="380"/>
      <c r="DO23" s="380"/>
      <c r="DP23" s="380"/>
      <c r="DQ23" s="380"/>
      <c r="DR23" s="380"/>
      <c r="DS23" s="380"/>
      <c r="DT23" s="380"/>
      <c r="DU23" s="380"/>
      <c r="DV23" s="380"/>
      <c r="DW23" s="380"/>
      <c r="DX23" s="380"/>
      <c r="DY23" s="380"/>
      <c r="DZ23" s="380"/>
      <c r="EA23" s="380"/>
      <c r="EB23" s="380"/>
      <c r="EC23" s="380"/>
      <c r="ED23" s="380"/>
      <c r="EE23" s="380"/>
      <c r="EF23" s="380"/>
      <c r="EG23" s="380"/>
      <c r="EH23" s="380"/>
      <c r="EI23" s="380"/>
      <c r="EJ23" s="380"/>
      <c r="EK23" s="380"/>
      <c r="EL23" s="380"/>
      <c r="EM23" s="380"/>
      <c r="EN23" s="380"/>
      <c r="EO23" s="380"/>
      <c r="EP23" s="380"/>
      <c r="EQ23" s="380"/>
      <c r="ER23" s="380"/>
      <c r="ES23" s="380"/>
      <c r="ET23" s="380"/>
      <c r="EU23" s="380"/>
      <c r="EV23" s="380"/>
      <c r="EW23" s="380"/>
      <c r="EX23" s="380"/>
      <c r="EY23" s="380"/>
      <c r="EZ23" s="380"/>
      <c r="FA23" s="380"/>
      <c r="FB23" s="380"/>
      <c r="FC23" s="380"/>
      <c r="FD23" s="380"/>
      <c r="FE23" s="380"/>
      <c r="FF23" s="380"/>
      <c r="FG23" s="380"/>
      <c r="FH23" s="380"/>
      <c r="FI23" s="380"/>
      <c r="FJ23" s="380"/>
      <c r="FK23" s="380"/>
      <c r="FL23" s="380"/>
      <c r="FM23" s="380"/>
      <c r="FN23" s="380"/>
      <c r="FO23" s="380"/>
      <c r="FP23" s="380"/>
      <c r="FQ23" s="380"/>
      <c r="FR23" s="380"/>
      <c r="FS23" s="380"/>
      <c r="FT23" s="380"/>
      <c r="FU23" s="380"/>
      <c r="FV23" s="380"/>
      <c r="FW23" s="380"/>
      <c r="FX23" s="380"/>
      <c r="FY23" s="380"/>
      <c r="FZ23" s="380"/>
      <c r="GA23" s="380"/>
      <c r="GB23" s="380"/>
      <c r="GC23" s="380"/>
      <c r="GD23" s="380"/>
      <c r="GE23" s="380"/>
      <c r="GF23" s="380"/>
      <c r="GG23" s="380"/>
      <c r="GH23" s="380"/>
      <c r="GI23" s="380"/>
      <c r="GJ23" s="380"/>
      <c r="GK23" s="380"/>
      <c r="GL23" s="380"/>
      <c r="GM23" s="380"/>
      <c r="GN23" s="380"/>
      <c r="GO23" s="380"/>
      <c r="GP23" s="380"/>
      <c r="GQ23" s="380"/>
      <c r="GR23" s="380"/>
      <c r="GS23" s="380"/>
      <c r="GT23" s="380"/>
      <c r="GU23" s="380"/>
      <c r="GV23" s="380"/>
      <c r="GW23" s="380"/>
      <c r="GX23" s="380"/>
      <c r="GY23" s="380"/>
      <c r="GZ23" s="380"/>
      <c r="HA23" s="380"/>
      <c r="HB23" s="380"/>
      <c r="HC23" s="380"/>
      <c r="HD23" s="380"/>
      <c r="HE23" s="380"/>
      <c r="HF23" s="380"/>
      <c r="HG23" s="380"/>
      <c r="HH23" s="380"/>
      <c r="HI23" s="380"/>
      <c r="HJ23" s="380"/>
      <c r="HK23" s="380"/>
      <c r="HL23" s="380"/>
      <c r="HM23" s="380"/>
      <c r="HN23" s="380"/>
      <c r="HO23" s="380"/>
      <c r="HP23" s="380"/>
      <c r="HQ23" s="380"/>
      <c r="HR23" s="380"/>
      <c r="HS23" s="380"/>
      <c r="HT23" s="380"/>
      <c r="HU23" s="380"/>
      <c r="HV23" s="380"/>
      <c r="HW23" s="380"/>
      <c r="HX23" s="380"/>
      <c r="HY23" s="380"/>
      <c r="HZ23" s="380"/>
      <c r="IA23" s="380"/>
      <c r="IB23" s="380"/>
      <c r="IC23" s="380"/>
      <c r="ID23" s="380"/>
      <c r="IE23" s="380"/>
      <c r="IF23" s="380"/>
      <c r="IG23" s="380"/>
      <c r="IH23" s="380"/>
      <c r="II23" s="380"/>
      <c r="IJ23" s="380"/>
      <c r="IK23" s="380"/>
      <c r="IL23" s="380"/>
      <c r="IM23" s="380"/>
      <c r="IN23" s="380"/>
      <c r="IO23" s="380"/>
      <c r="IP23" s="380"/>
      <c r="IQ23" s="380"/>
      <c r="IR23" s="380"/>
      <c r="IS23" s="380"/>
      <c r="IT23" s="380"/>
      <c r="IU23" s="380"/>
      <c r="IV23" s="380"/>
    </row>
    <row r="24" spans="1:256" s="24" customFormat="1" ht="11.25">
      <c r="A24" s="321" t="s">
        <v>618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80"/>
      <c r="BJ24" s="380"/>
      <c r="BK24" s="380"/>
      <c r="BL24" s="380"/>
      <c r="BM24" s="380"/>
      <c r="BN24" s="380"/>
      <c r="BO24" s="380"/>
      <c r="BP24" s="380"/>
      <c r="BQ24" s="380"/>
      <c r="BR24" s="380"/>
      <c r="BS24" s="380"/>
      <c r="BT24" s="380"/>
      <c r="BU24" s="380"/>
      <c r="BV24" s="380"/>
      <c r="BW24" s="380"/>
      <c r="BX24" s="380"/>
      <c r="BY24" s="380"/>
      <c r="BZ24" s="380"/>
      <c r="CA24" s="380"/>
      <c r="CB24" s="380"/>
      <c r="CC24" s="380"/>
      <c r="CD24" s="380"/>
      <c r="CE24" s="380"/>
      <c r="CF24" s="380"/>
      <c r="CG24" s="380"/>
      <c r="CH24" s="380"/>
      <c r="CI24" s="380"/>
      <c r="CJ24" s="380"/>
      <c r="CK24" s="380"/>
      <c r="CL24" s="380"/>
      <c r="CM24" s="380"/>
      <c r="CN24" s="380"/>
      <c r="CO24" s="380"/>
      <c r="CP24" s="380"/>
      <c r="CQ24" s="380"/>
      <c r="CR24" s="380"/>
      <c r="CS24" s="380"/>
      <c r="CT24" s="380"/>
      <c r="CU24" s="380"/>
      <c r="CV24" s="380"/>
      <c r="CW24" s="380"/>
      <c r="CX24" s="380"/>
      <c r="CY24" s="380"/>
      <c r="CZ24" s="380"/>
      <c r="DA24" s="380"/>
      <c r="DB24" s="380"/>
      <c r="DC24" s="380"/>
      <c r="DD24" s="380"/>
      <c r="DE24" s="380"/>
      <c r="DF24" s="380"/>
      <c r="DG24" s="380"/>
      <c r="DH24" s="380"/>
      <c r="DI24" s="380"/>
      <c r="DJ24" s="380"/>
      <c r="DK24" s="380"/>
      <c r="DL24" s="380"/>
      <c r="DM24" s="380"/>
      <c r="DN24" s="380"/>
      <c r="DO24" s="380"/>
      <c r="DP24" s="380"/>
      <c r="DQ24" s="380"/>
      <c r="DR24" s="380"/>
      <c r="DS24" s="380"/>
      <c r="DT24" s="380"/>
      <c r="DU24" s="380"/>
      <c r="DV24" s="380"/>
      <c r="DW24" s="380"/>
      <c r="DX24" s="380"/>
      <c r="DY24" s="380"/>
      <c r="DZ24" s="380"/>
      <c r="EA24" s="380"/>
      <c r="EB24" s="380"/>
      <c r="EC24" s="380"/>
      <c r="ED24" s="380"/>
      <c r="EE24" s="380"/>
      <c r="EF24" s="380"/>
      <c r="EG24" s="380"/>
      <c r="EH24" s="380"/>
      <c r="EI24" s="380"/>
      <c r="EJ24" s="380"/>
      <c r="EK24" s="380"/>
      <c r="EL24" s="380"/>
      <c r="EM24" s="380"/>
      <c r="EN24" s="380"/>
      <c r="EO24" s="380"/>
      <c r="EP24" s="380"/>
      <c r="EQ24" s="380"/>
      <c r="ER24" s="380"/>
      <c r="ES24" s="380"/>
      <c r="ET24" s="380"/>
      <c r="EU24" s="380"/>
      <c r="EV24" s="380"/>
      <c r="EW24" s="380"/>
      <c r="EX24" s="380"/>
      <c r="EY24" s="380"/>
      <c r="EZ24" s="380"/>
      <c r="FA24" s="380"/>
      <c r="FB24" s="380"/>
      <c r="FC24" s="380"/>
      <c r="FD24" s="380"/>
      <c r="FE24" s="380"/>
      <c r="FF24" s="380"/>
      <c r="FG24" s="380"/>
      <c r="FH24" s="380"/>
      <c r="FI24" s="380"/>
      <c r="FJ24" s="380"/>
      <c r="FK24" s="380"/>
      <c r="FL24" s="380"/>
      <c r="FM24" s="380"/>
      <c r="FN24" s="380"/>
      <c r="FO24" s="380"/>
      <c r="FP24" s="380"/>
      <c r="FQ24" s="380"/>
      <c r="FR24" s="380"/>
      <c r="FS24" s="380"/>
      <c r="FT24" s="380"/>
      <c r="FU24" s="380"/>
      <c r="FV24" s="380"/>
      <c r="FW24" s="380"/>
      <c r="FX24" s="380"/>
      <c r="FY24" s="380"/>
      <c r="FZ24" s="380"/>
      <c r="GA24" s="380"/>
      <c r="GB24" s="380"/>
      <c r="GC24" s="380"/>
      <c r="GD24" s="380"/>
      <c r="GE24" s="380"/>
      <c r="GF24" s="380"/>
      <c r="GG24" s="380"/>
      <c r="GH24" s="380"/>
      <c r="GI24" s="380"/>
      <c r="GJ24" s="380"/>
      <c r="GK24" s="380"/>
      <c r="GL24" s="380"/>
      <c r="GM24" s="380"/>
      <c r="GN24" s="380"/>
      <c r="GO24" s="380"/>
      <c r="GP24" s="380"/>
      <c r="GQ24" s="380"/>
      <c r="GR24" s="380"/>
      <c r="GS24" s="380"/>
      <c r="GT24" s="380"/>
      <c r="GU24" s="380"/>
      <c r="GV24" s="380"/>
      <c r="GW24" s="380"/>
      <c r="GX24" s="380"/>
      <c r="GY24" s="380"/>
      <c r="GZ24" s="380"/>
      <c r="HA24" s="380"/>
      <c r="HB24" s="380"/>
      <c r="HC24" s="380"/>
      <c r="HD24" s="380"/>
      <c r="HE24" s="380"/>
      <c r="HF24" s="380"/>
      <c r="HG24" s="380"/>
      <c r="HH24" s="380"/>
      <c r="HI24" s="380"/>
      <c r="HJ24" s="380"/>
      <c r="HK24" s="380"/>
      <c r="HL24" s="380"/>
      <c r="HM24" s="380"/>
      <c r="HN24" s="380"/>
      <c r="HO24" s="380"/>
      <c r="HP24" s="380"/>
      <c r="HQ24" s="380"/>
      <c r="HR24" s="380"/>
      <c r="HS24" s="380"/>
      <c r="HT24" s="380"/>
      <c r="HU24" s="380"/>
      <c r="HV24" s="380"/>
      <c r="HW24" s="380"/>
      <c r="HX24" s="380"/>
      <c r="HY24" s="380"/>
      <c r="HZ24" s="380"/>
      <c r="IA24" s="380"/>
      <c r="IB24" s="380"/>
      <c r="IC24" s="380"/>
      <c r="ID24" s="380"/>
      <c r="IE24" s="380"/>
      <c r="IF24" s="380"/>
      <c r="IG24" s="380"/>
      <c r="IH24" s="380"/>
      <c r="II24" s="380"/>
      <c r="IJ24" s="380"/>
      <c r="IK24" s="380"/>
      <c r="IL24" s="380"/>
      <c r="IM24" s="380"/>
      <c r="IN24" s="380"/>
      <c r="IO24" s="380"/>
      <c r="IP24" s="380"/>
      <c r="IQ24" s="380"/>
      <c r="IR24" s="380"/>
      <c r="IS24" s="380"/>
      <c r="IT24" s="380"/>
      <c r="IU24" s="380"/>
      <c r="IV24" s="380"/>
    </row>
    <row r="25" spans="1:256" s="24" customFormat="1" ht="11.25">
      <c r="A25" s="321" t="s">
        <v>619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80"/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380"/>
      <c r="BU25" s="380"/>
      <c r="BV25" s="380"/>
      <c r="BW25" s="380"/>
      <c r="BX25" s="380"/>
      <c r="BY25" s="380"/>
      <c r="BZ25" s="380"/>
      <c r="CA25" s="380"/>
      <c r="CB25" s="380"/>
      <c r="CC25" s="380"/>
      <c r="CD25" s="380"/>
      <c r="CE25" s="380"/>
      <c r="CF25" s="380"/>
      <c r="CG25" s="380"/>
      <c r="CH25" s="380"/>
      <c r="CI25" s="380"/>
      <c r="CJ25" s="380"/>
      <c r="CK25" s="380"/>
      <c r="CL25" s="380"/>
      <c r="CM25" s="380"/>
      <c r="CN25" s="380"/>
      <c r="CO25" s="380"/>
      <c r="CP25" s="380"/>
      <c r="CQ25" s="380"/>
      <c r="CR25" s="380"/>
      <c r="CS25" s="380"/>
      <c r="CT25" s="380"/>
      <c r="CU25" s="380"/>
      <c r="CV25" s="380"/>
      <c r="CW25" s="380"/>
      <c r="CX25" s="380"/>
      <c r="CY25" s="380"/>
      <c r="CZ25" s="380"/>
      <c r="DA25" s="380"/>
      <c r="DB25" s="380"/>
      <c r="DC25" s="380"/>
      <c r="DD25" s="380"/>
      <c r="DE25" s="380"/>
      <c r="DF25" s="380"/>
      <c r="DG25" s="380"/>
      <c r="DH25" s="380"/>
      <c r="DI25" s="380"/>
      <c r="DJ25" s="380"/>
      <c r="DK25" s="380"/>
      <c r="DL25" s="380"/>
      <c r="DM25" s="380"/>
      <c r="DN25" s="380"/>
      <c r="DO25" s="380"/>
      <c r="DP25" s="380"/>
      <c r="DQ25" s="380"/>
      <c r="DR25" s="380"/>
      <c r="DS25" s="380"/>
      <c r="DT25" s="380"/>
      <c r="DU25" s="380"/>
      <c r="DV25" s="380"/>
      <c r="DW25" s="380"/>
      <c r="DX25" s="380"/>
      <c r="DY25" s="380"/>
      <c r="DZ25" s="380"/>
      <c r="EA25" s="380"/>
      <c r="EB25" s="380"/>
      <c r="EC25" s="380"/>
      <c r="ED25" s="380"/>
      <c r="EE25" s="380"/>
      <c r="EF25" s="380"/>
      <c r="EG25" s="380"/>
      <c r="EH25" s="380"/>
      <c r="EI25" s="380"/>
      <c r="EJ25" s="380"/>
      <c r="EK25" s="380"/>
      <c r="EL25" s="380"/>
      <c r="EM25" s="380"/>
      <c r="EN25" s="380"/>
      <c r="EO25" s="380"/>
      <c r="EP25" s="380"/>
      <c r="EQ25" s="380"/>
      <c r="ER25" s="380"/>
      <c r="ES25" s="380"/>
      <c r="ET25" s="380"/>
      <c r="EU25" s="380"/>
      <c r="EV25" s="380"/>
      <c r="EW25" s="380"/>
      <c r="EX25" s="380"/>
      <c r="EY25" s="380"/>
      <c r="EZ25" s="380"/>
      <c r="FA25" s="380"/>
      <c r="FB25" s="380"/>
      <c r="FC25" s="380"/>
      <c r="FD25" s="380"/>
      <c r="FE25" s="380"/>
      <c r="FF25" s="380"/>
      <c r="FG25" s="380"/>
      <c r="FH25" s="380"/>
      <c r="FI25" s="380"/>
      <c r="FJ25" s="380"/>
      <c r="FK25" s="380"/>
      <c r="FL25" s="380"/>
      <c r="FM25" s="380"/>
      <c r="FN25" s="380"/>
      <c r="FO25" s="380"/>
      <c r="FP25" s="380"/>
      <c r="FQ25" s="380"/>
      <c r="FR25" s="380"/>
      <c r="FS25" s="380"/>
      <c r="FT25" s="380"/>
      <c r="FU25" s="380"/>
      <c r="FV25" s="380"/>
      <c r="FW25" s="380"/>
      <c r="FX25" s="380"/>
      <c r="FY25" s="380"/>
      <c r="FZ25" s="380"/>
      <c r="GA25" s="380"/>
      <c r="GB25" s="380"/>
      <c r="GC25" s="380"/>
      <c r="GD25" s="380"/>
      <c r="GE25" s="380"/>
      <c r="GF25" s="380"/>
      <c r="GG25" s="380"/>
      <c r="GH25" s="380"/>
      <c r="GI25" s="380"/>
      <c r="GJ25" s="380"/>
      <c r="GK25" s="380"/>
      <c r="GL25" s="380"/>
      <c r="GM25" s="380"/>
      <c r="GN25" s="380"/>
      <c r="GO25" s="380"/>
      <c r="GP25" s="380"/>
      <c r="GQ25" s="380"/>
      <c r="GR25" s="380"/>
      <c r="GS25" s="380"/>
      <c r="GT25" s="380"/>
      <c r="GU25" s="380"/>
      <c r="GV25" s="380"/>
      <c r="GW25" s="380"/>
      <c r="GX25" s="380"/>
      <c r="GY25" s="380"/>
      <c r="GZ25" s="380"/>
      <c r="HA25" s="380"/>
      <c r="HB25" s="380"/>
      <c r="HC25" s="380"/>
      <c r="HD25" s="380"/>
      <c r="HE25" s="380"/>
      <c r="HF25" s="380"/>
      <c r="HG25" s="380"/>
      <c r="HH25" s="380"/>
      <c r="HI25" s="380"/>
      <c r="HJ25" s="380"/>
      <c r="HK25" s="380"/>
      <c r="HL25" s="380"/>
      <c r="HM25" s="380"/>
      <c r="HN25" s="380"/>
      <c r="HO25" s="380"/>
      <c r="HP25" s="380"/>
      <c r="HQ25" s="380"/>
      <c r="HR25" s="380"/>
      <c r="HS25" s="380"/>
      <c r="HT25" s="380"/>
      <c r="HU25" s="380"/>
      <c r="HV25" s="380"/>
      <c r="HW25" s="380"/>
      <c r="HX25" s="380"/>
      <c r="HY25" s="380"/>
      <c r="HZ25" s="380"/>
      <c r="IA25" s="380"/>
      <c r="IB25" s="380"/>
      <c r="IC25" s="380"/>
      <c r="ID25" s="380"/>
      <c r="IE25" s="380"/>
      <c r="IF25" s="380"/>
      <c r="IG25" s="380"/>
      <c r="IH25" s="380"/>
      <c r="II25" s="380"/>
      <c r="IJ25" s="380"/>
      <c r="IK25" s="380"/>
      <c r="IL25" s="380"/>
      <c r="IM25" s="380"/>
      <c r="IN25" s="380"/>
      <c r="IO25" s="380"/>
      <c r="IP25" s="380"/>
      <c r="IQ25" s="380"/>
      <c r="IR25" s="380"/>
      <c r="IS25" s="380"/>
      <c r="IT25" s="380"/>
      <c r="IU25" s="380"/>
      <c r="IV25" s="380"/>
    </row>
    <row r="26" spans="1:256" s="24" customFormat="1" ht="12.75">
      <c r="A26" s="321"/>
      <c r="B26" s="321"/>
      <c r="C26" s="321"/>
      <c r="D26" s="321"/>
      <c r="E26" s="321"/>
      <c r="F26" s="321"/>
      <c r="G26" s="321"/>
      <c r="H26" s="321"/>
      <c r="I26" s="321"/>
      <c r="J26" s="321"/>
      <c r="K26" s="29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80"/>
      <c r="BJ26" s="380"/>
      <c r="BK26" s="380"/>
      <c r="BL26" s="380"/>
      <c r="BM26" s="380"/>
      <c r="BN26" s="380"/>
      <c r="BO26" s="380"/>
      <c r="BP26" s="380"/>
      <c r="BQ26" s="380"/>
      <c r="BR26" s="380"/>
      <c r="BS26" s="380"/>
      <c r="BT26" s="380"/>
      <c r="BU26" s="380"/>
      <c r="BV26" s="380"/>
      <c r="BW26" s="380"/>
      <c r="BX26" s="380"/>
      <c r="BY26" s="380"/>
      <c r="BZ26" s="380"/>
      <c r="CA26" s="380"/>
      <c r="CB26" s="380"/>
      <c r="CC26" s="380"/>
      <c r="CD26" s="380"/>
      <c r="CE26" s="380"/>
      <c r="CF26" s="380"/>
      <c r="CG26" s="380"/>
      <c r="CH26" s="380"/>
      <c r="CI26" s="380"/>
      <c r="CJ26" s="380"/>
      <c r="CK26" s="380"/>
      <c r="CL26" s="380"/>
      <c r="CM26" s="380"/>
      <c r="CN26" s="380"/>
      <c r="CO26" s="380"/>
      <c r="CP26" s="380"/>
      <c r="CQ26" s="380"/>
      <c r="CR26" s="380"/>
      <c r="CS26" s="380"/>
      <c r="CT26" s="380"/>
      <c r="CU26" s="380"/>
      <c r="CV26" s="380"/>
      <c r="CW26" s="380"/>
      <c r="CX26" s="380"/>
      <c r="CY26" s="380"/>
      <c r="CZ26" s="380"/>
      <c r="DA26" s="380"/>
      <c r="DB26" s="380"/>
      <c r="DC26" s="380"/>
      <c r="DD26" s="380"/>
      <c r="DE26" s="380"/>
      <c r="DF26" s="380"/>
      <c r="DG26" s="380"/>
      <c r="DH26" s="380"/>
      <c r="DI26" s="380"/>
      <c r="DJ26" s="380"/>
      <c r="DK26" s="380"/>
      <c r="DL26" s="380"/>
      <c r="DM26" s="380"/>
      <c r="DN26" s="380"/>
      <c r="DO26" s="380"/>
      <c r="DP26" s="380"/>
      <c r="DQ26" s="380"/>
      <c r="DR26" s="380"/>
      <c r="DS26" s="380"/>
      <c r="DT26" s="380"/>
      <c r="DU26" s="380"/>
      <c r="DV26" s="380"/>
      <c r="DW26" s="380"/>
      <c r="DX26" s="380"/>
      <c r="DY26" s="380"/>
      <c r="DZ26" s="380"/>
      <c r="EA26" s="380"/>
      <c r="EB26" s="380"/>
      <c r="EC26" s="380"/>
      <c r="ED26" s="380"/>
      <c r="EE26" s="380"/>
      <c r="EF26" s="380"/>
      <c r="EG26" s="380"/>
      <c r="EH26" s="380"/>
      <c r="EI26" s="380"/>
      <c r="EJ26" s="380"/>
      <c r="EK26" s="380"/>
      <c r="EL26" s="380"/>
      <c r="EM26" s="380"/>
      <c r="EN26" s="380"/>
      <c r="EO26" s="380"/>
      <c r="EP26" s="380"/>
      <c r="EQ26" s="380"/>
      <c r="ER26" s="380"/>
      <c r="ES26" s="380"/>
      <c r="ET26" s="380"/>
      <c r="EU26" s="380"/>
      <c r="EV26" s="380"/>
      <c r="EW26" s="380"/>
      <c r="EX26" s="380"/>
      <c r="EY26" s="380"/>
      <c r="EZ26" s="380"/>
      <c r="FA26" s="380"/>
      <c r="FB26" s="380"/>
      <c r="FC26" s="380"/>
      <c r="FD26" s="380"/>
      <c r="FE26" s="380"/>
      <c r="FF26" s="380"/>
      <c r="FG26" s="380"/>
      <c r="FH26" s="380"/>
      <c r="FI26" s="380"/>
      <c r="FJ26" s="380"/>
      <c r="FK26" s="380"/>
      <c r="FL26" s="380"/>
      <c r="FM26" s="380"/>
      <c r="FN26" s="380"/>
      <c r="FO26" s="380"/>
      <c r="FP26" s="380"/>
      <c r="FQ26" s="380"/>
      <c r="FR26" s="380"/>
      <c r="FS26" s="380"/>
      <c r="FT26" s="380"/>
      <c r="FU26" s="380"/>
      <c r="FV26" s="380"/>
      <c r="FW26" s="380"/>
      <c r="FX26" s="380"/>
      <c r="FY26" s="380"/>
      <c r="FZ26" s="380"/>
      <c r="GA26" s="380"/>
      <c r="GB26" s="380"/>
      <c r="GC26" s="380"/>
      <c r="GD26" s="380"/>
      <c r="GE26" s="380"/>
      <c r="GF26" s="380"/>
      <c r="GG26" s="380"/>
      <c r="GH26" s="380"/>
      <c r="GI26" s="380"/>
      <c r="GJ26" s="380"/>
      <c r="GK26" s="380"/>
      <c r="GL26" s="380"/>
      <c r="GM26" s="380"/>
      <c r="GN26" s="380"/>
      <c r="GO26" s="380"/>
      <c r="GP26" s="380"/>
      <c r="GQ26" s="380"/>
      <c r="GR26" s="380"/>
      <c r="GS26" s="380"/>
      <c r="GT26" s="380"/>
      <c r="GU26" s="380"/>
      <c r="GV26" s="380"/>
      <c r="GW26" s="380"/>
      <c r="GX26" s="380"/>
      <c r="GY26" s="380"/>
      <c r="GZ26" s="380"/>
      <c r="HA26" s="380"/>
      <c r="HB26" s="380"/>
      <c r="HC26" s="380"/>
      <c r="HD26" s="380"/>
      <c r="HE26" s="380"/>
      <c r="HF26" s="380"/>
      <c r="HG26" s="380"/>
      <c r="HH26" s="380"/>
      <c r="HI26" s="380"/>
      <c r="HJ26" s="380"/>
      <c r="HK26" s="380"/>
      <c r="HL26" s="380"/>
      <c r="HM26" s="380"/>
      <c r="HN26" s="380"/>
      <c r="HO26" s="380"/>
      <c r="HP26" s="380"/>
      <c r="HQ26" s="380"/>
      <c r="HR26" s="380"/>
      <c r="HS26" s="380"/>
      <c r="HT26" s="380"/>
      <c r="HU26" s="380"/>
      <c r="HV26" s="380"/>
      <c r="HW26" s="380"/>
      <c r="HX26" s="380"/>
      <c r="HY26" s="380"/>
      <c r="HZ26" s="380"/>
      <c r="IA26" s="380"/>
      <c r="IB26" s="380"/>
      <c r="IC26" s="380"/>
      <c r="ID26" s="380"/>
      <c r="IE26" s="380"/>
      <c r="IF26" s="380"/>
      <c r="IG26" s="380"/>
      <c r="IH26" s="380"/>
      <c r="II26" s="380"/>
      <c r="IJ26" s="380"/>
      <c r="IK26" s="380"/>
      <c r="IL26" s="380"/>
      <c r="IM26" s="380"/>
      <c r="IN26" s="380"/>
      <c r="IO26" s="380"/>
      <c r="IP26" s="380"/>
      <c r="IQ26" s="380"/>
      <c r="IR26" s="380"/>
      <c r="IS26" s="380"/>
      <c r="IT26" s="380"/>
      <c r="IU26" s="380"/>
      <c r="IV26" s="380"/>
    </row>
    <row r="27" spans="1:256" s="24" customFormat="1" ht="11.25">
      <c r="A27" s="358"/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9"/>
      <c r="BD27" s="359"/>
      <c r="BE27" s="359"/>
      <c r="BF27" s="359"/>
      <c r="BG27" s="359"/>
      <c r="BH27" s="359"/>
      <c r="BI27" s="359"/>
      <c r="BJ27" s="359"/>
      <c r="BK27" s="359"/>
      <c r="BL27" s="359"/>
      <c r="BM27" s="359"/>
      <c r="BN27" s="359"/>
      <c r="BO27" s="359"/>
      <c r="BP27" s="359"/>
      <c r="BQ27" s="359"/>
      <c r="BR27" s="359"/>
      <c r="BS27" s="359"/>
      <c r="BT27" s="359"/>
      <c r="BU27" s="359"/>
      <c r="BV27" s="359"/>
      <c r="BW27" s="359"/>
      <c r="BX27" s="359"/>
      <c r="BY27" s="359"/>
      <c r="BZ27" s="359"/>
      <c r="CA27" s="359"/>
      <c r="CB27" s="359"/>
      <c r="CC27" s="359"/>
      <c r="CD27" s="359"/>
      <c r="CE27" s="359"/>
      <c r="CF27" s="359"/>
      <c r="CG27" s="359"/>
      <c r="CH27" s="359"/>
      <c r="CI27" s="359"/>
      <c r="CJ27" s="359"/>
      <c r="CK27" s="359"/>
      <c r="CL27" s="359"/>
      <c r="CM27" s="359"/>
      <c r="CN27" s="359"/>
      <c r="CO27" s="359"/>
      <c r="CP27" s="359"/>
      <c r="CQ27" s="359"/>
      <c r="CR27" s="359"/>
      <c r="CS27" s="359"/>
      <c r="CT27" s="359"/>
      <c r="CU27" s="359"/>
      <c r="CV27" s="359"/>
      <c r="CW27" s="359"/>
      <c r="CX27" s="359"/>
      <c r="CY27" s="359"/>
      <c r="CZ27" s="359"/>
      <c r="DA27" s="359"/>
      <c r="DB27" s="359"/>
      <c r="DC27" s="359"/>
      <c r="DD27" s="359"/>
      <c r="DE27" s="359"/>
      <c r="DF27" s="359"/>
      <c r="DG27" s="359"/>
      <c r="DH27" s="359"/>
      <c r="DI27" s="359"/>
      <c r="DJ27" s="359"/>
      <c r="DK27" s="359"/>
      <c r="DL27" s="359"/>
      <c r="DM27" s="359"/>
      <c r="DN27" s="359"/>
      <c r="DO27" s="359"/>
      <c r="DP27" s="359"/>
      <c r="DQ27" s="359"/>
      <c r="DR27" s="359"/>
      <c r="DS27" s="359"/>
      <c r="DT27" s="359"/>
      <c r="DU27" s="359"/>
      <c r="DV27" s="359"/>
      <c r="DW27" s="359"/>
      <c r="DX27" s="359"/>
      <c r="DY27" s="359"/>
      <c r="DZ27" s="359"/>
      <c r="EA27" s="359"/>
      <c r="EB27" s="359"/>
      <c r="EC27" s="359"/>
      <c r="ED27" s="359"/>
      <c r="EE27" s="359"/>
      <c r="EF27" s="359"/>
      <c r="EG27" s="359"/>
      <c r="EH27" s="359"/>
      <c r="EI27" s="359"/>
      <c r="EJ27" s="359"/>
      <c r="EK27" s="359"/>
      <c r="EL27" s="359"/>
      <c r="EM27" s="359"/>
      <c r="EN27" s="359"/>
      <c r="EO27" s="359"/>
      <c r="EP27" s="359"/>
      <c r="EQ27" s="359"/>
      <c r="ER27" s="359"/>
      <c r="ES27" s="359"/>
      <c r="ET27" s="359"/>
      <c r="EU27" s="359"/>
      <c r="EV27" s="359"/>
      <c r="EW27" s="359"/>
      <c r="EX27" s="359"/>
      <c r="EY27" s="359"/>
      <c r="EZ27" s="359"/>
      <c r="FA27" s="359"/>
      <c r="FB27" s="359"/>
      <c r="FC27" s="359"/>
      <c r="FD27" s="359"/>
      <c r="FE27" s="359"/>
      <c r="FF27" s="359"/>
      <c r="FG27" s="359"/>
      <c r="FH27" s="359"/>
      <c r="FI27" s="359"/>
      <c r="FJ27" s="359"/>
      <c r="FK27" s="359"/>
      <c r="FL27" s="359"/>
      <c r="FM27" s="359"/>
      <c r="FN27" s="359"/>
      <c r="FO27" s="359"/>
      <c r="FP27" s="359"/>
      <c r="FQ27" s="359"/>
      <c r="FR27" s="359"/>
      <c r="FS27" s="359"/>
      <c r="FT27" s="359"/>
      <c r="FU27" s="359"/>
      <c r="FV27" s="359"/>
      <c r="FW27" s="359"/>
      <c r="FX27" s="359"/>
      <c r="FY27" s="359"/>
      <c r="FZ27" s="359"/>
      <c r="GA27" s="359"/>
      <c r="GB27" s="359"/>
      <c r="GC27" s="359"/>
      <c r="GD27" s="359"/>
      <c r="GE27" s="359"/>
      <c r="GF27" s="359"/>
      <c r="GG27" s="359"/>
      <c r="GH27" s="359"/>
      <c r="GI27" s="359"/>
      <c r="GJ27" s="359"/>
      <c r="GK27" s="359"/>
      <c r="GL27" s="359"/>
      <c r="GM27" s="359"/>
      <c r="GN27" s="359"/>
      <c r="GO27" s="359"/>
      <c r="GP27" s="359"/>
      <c r="GQ27" s="359"/>
      <c r="GR27" s="359"/>
      <c r="GS27" s="359"/>
      <c r="GT27" s="359"/>
      <c r="GU27" s="359"/>
      <c r="GV27" s="359"/>
      <c r="GW27" s="359"/>
      <c r="GX27" s="359"/>
      <c r="GY27" s="359"/>
      <c r="GZ27" s="359"/>
      <c r="HA27" s="359"/>
      <c r="HB27" s="359"/>
      <c r="HC27" s="359"/>
      <c r="HD27" s="359"/>
      <c r="HE27" s="359"/>
      <c r="HF27" s="359"/>
      <c r="HG27" s="359"/>
      <c r="HH27" s="359"/>
      <c r="HI27" s="359"/>
      <c r="HJ27" s="359"/>
      <c r="HK27" s="359"/>
      <c r="HL27" s="359"/>
      <c r="HM27" s="359"/>
      <c r="HN27" s="359"/>
      <c r="HO27" s="359"/>
      <c r="HP27" s="359"/>
      <c r="HQ27" s="359"/>
      <c r="HR27" s="359"/>
      <c r="HS27" s="359"/>
      <c r="HT27" s="359"/>
      <c r="HU27" s="359"/>
      <c r="HV27" s="359"/>
      <c r="HW27" s="359"/>
      <c r="HX27" s="359"/>
      <c r="HY27" s="359"/>
      <c r="HZ27" s="359"/>
      <c r="IA27" s="359"/>
      <c r="IB27" s="359"/>
      <c r="IC27" s="359"/>
      <c r="ID27" s="359"/>
      <c r="IE27" s="359"/>
      <c r="IF27" s="359"/>
      <c r="IG27" s="359"/>
      <c r="IH27" s="359"/>
      <c r="II27" s="359"/>
      <c r="IJ27" s="359"/>
      <c r="IK27" s="359"/>
      <c r="IL27" s="359"/>
      <c r="IM27" s="359"/>
      <c r="IN27" s="359"/>
      <c r="IO27" s="359"/>
      <c r="IP27" s="359"/>
      <c r="IQ27" s="359"/>
      <c r="IR27" s="359"/>
      <c r="IS27" s="359"/>
      <c r="IT27" s="359"/>
      <c r="IU27" s="359"/>
      <c r="IV27" s="359"/>
    </row>
    <row r="28" spans="1:256" s="86" customFormat="1" ht="12.75">
      <c r="A28" s="358"/>
      <c r="B28" s="358"/>
      <c r="C28" s="358"/>
      <c r="D28" s="378" t="s">
        <v>334</v>
      </c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  <c r="BC28" s="359"/>
      <c r="BD28" s="359"/>
      <c r="BE28" s="359"/>
      <c r="BF28" s="359"/>
      <c r="BG28" s="359"/>
      <c r="BH28" s="359"/>
      <c r="BI28" s="359"/>
      <c r="BJ28" s="359"/>
      <c r="BK28" s="359"/>
      <c r="BL28" s="359"/>
      <c r="BM28" s="359"/>
      <c r="BN28" s="359"/>
      <c r="BO28" s="359"/>
      <c r="BP28" s="359"/>
      <c r="BQ28" s="359"/>
      <c r="BR28" s="359"/>
      <c r="BS28" s="359"/>
      <c r="BT28" s="359"/>
      <c r="BU28" s="359"/>
      <c r="BV28" s="359"/>
      <c r="BW28" s="359"/>
      <c r="BX28" s="359"/>
      <c r="BY28" s="359"/>
      <c r="BZ28" s="359"/>
      <c r="CA28" s="359"/>
      <c r="CB28" s="359"/>
      <c r="CC28" s="359"/>
      <c r="CD28" s="359"/>
      <c r="CE28" s="359"/>
      <c r="CF28" s="359"/>
      <c r="CG28" s="359"/>
      <c r="CH28" s="359"/>
      <c r="CI28" s="359"/>
      <c r="CJ28" s="359"/>
      <c r="CK28" s="359"/>
      <c r="CL28" s="359"/>
      <c r="CM28" s="359"/>
      <c r="CN28" s="359"/>
      <c r="CO28" s="359"/>
      <c r="CP28" s="359"/>
      <c r="CQ28" s="359"/>
      <c r="CR28" s="359"/>
      <c r="CS28" s="359"/>
      <c r="CT28" s="359"/>
      <c r="CU28" s="359"/>
      <c r="CV28" s="359"/>
      <c r="CW28" s="359"/>
      <c r="CX28" s="359"/>
      <c r="CY28" s="359"/>
      <c r="CZ28" s="359"/>
      <c r="DA28" s="359"/>
      <c r="DB28" s="359"/>
      <c r="DC28" s="359"/>
      <c r="DD28" s="359"/>
      <c r="DE28" s="359"/>
      <c r="DF28" s="359"/>
      <c r="DG28" s="359"/>
      <c r="DH28" s="359"/>
      <c r="DI28" s="359"/>
      <c r="DJ28" s="359"/>
      <c r="DK28" s="359"/>
      <c r="DL28" s="359"/>
      <c r="DM28" s="359"/>
      <c r="DN28" s="359"/>
      <c r="DO28" s="359"/>
      <c r="DP28" s="359"/>
      <c r="DQ28" s="359"/>
      <c r="DR28" s="359"/>
      <c r="DS28" s="359"/>
      <c r="DT28" s="359"/>
      <c r="DU28" s="359"/>
      <c r="DV28" s="359"/>
      <c r="DW28" s="359"/>
      <c r="DX28" s="359"/>
      <c r="DY28" s="359"/>
      <c r="DZ28" s="359"/>
      <c r="EA28" s="359"/>
      <c r="EB28" s="359"/>
      <c r="EC28" s="359"/>
      <c r="ED28" s="359"/>
      <c r="EE28" s="359"/>
      <c r="EF28" s="359"/>
      <c r="EG28" s="359"/>
      <c r="EH28" s="359"/>
      <c r="EI28" s="359"/>
      <c r="EJ28" s="359"/>
      <c r="EK28" s="359"/>
      <c r="EL28" s="359"/>
      <c r="EM28" s="359"/>
      <c r="EN28" s="359"/>
      <c r="EO28" s="359"/>
      <c r="EP28" s="359"/>
      <c r="EQ28" s="359"/>
      <c r="ER28" s="359"/>
      <c r="ES28" s="359"/>
      <c r="ET28" s="359"/>
      <c r="EU28" s="359"/>
      <c r="EV28" s="359"/>
      <c r="EW28" s="359"/>
      <c r="EX28" s="359"/>
      <c r="EY28" s="359"/>
      <c r="EZ28" s="359"/>
      <c r="FA28" s="359"/>
      <c r="FB28" s="359"/>
      <c r="FC28" s="359"/>
      <c r="FD28" s="359"/>
      <c r="FE28" s="359"/>
      <c r="FF28" s="359"/>
      <c r="FG28" s="359"/>
      <c r="FH28" s="359"/>
      <c r="FI28" s="359"/>
      <c r="FJ28" s="359"/>
      <c r="FK28" s="359"/>
      <c r="FL28" s="359"/>
      <c r="FM28" s="359"/>
      <c r="FN28" s="359"/>
      <c r="FO28" s="359"/>
      <c r="FP28" s="359"/>
      <c r="FQ28" s="359"/>
      <c r="FR28" s="359"/>
      <c r="FS28" s="359"/>
      <c r="FT28" s="359"/>
      <c r="FU28" s="359"/>
      <c r="FV28" s="359"/>
      <c r="FW28" s="359"/>
      <c r="FX28" s="359"/>
      <c r="FY28" s="359"/>
      <c r="FZ28" s="359"/>
      <c r="GA28" s="359"/>
      <c r="GB28" s="359"/>
      <c r="GC28" s="359"/>
      <c r="GD28" s="359"/>
      <c r="GE28" s="359"/>
      <c r="GF28" s="359"/>
      <c r="GG28" s="359"/>
      <c r="GH28" s="359"/>
      <c r="GI28" s="359"/>
      <c r="GJ28" s="359"/>
      <c r="GK28" s="359"/>
      <c r="GL28" s="359"/>
      <c r="GM28" s="359"/>
      <c r="GN28" s="359"/>
      <c r="GO28" s="359"/>
      <c r="GP28" s="359"/>
      <c r="GQ28" s="359"/>
      <c r="GR28" s="359"/>
      <c r="GS28" s="359"/>
      <c r="GT28" s="359"/>
      <c r="GU28" s="359"/>
      <c r="GV28" s="359"/>
      <c r="GW28" s="359"/>
      <c r="GX28" s="359"/>
      <c r="GY28" s="359"/>
      <c r="GZ28" s="359"/>
      <c r="HA28" s="359"/>
      <c r="HB28" s="359"/>
      <c r="HC28" s="359"/>
      <c r="HD28" s="359"/>
      <c r="HE28" s="359"/>
      <c r="HF28" s="359"/>
      <c r="HG28" s="359"/>
      <c r="HH28" s="359"/>
      <c r="HI28" s="359"/>
      <c r="HJ28" s="359"/>
      <c r="HK28" s="359"/>
      <c r="HL28" s="359"/>
      <c r="HM28" s="359"/>
      <c r="HN28" s="359"/>
      <c r="HO28" s="359"/>
      <c r="HP28" s="359"/>
      <c r="HQ28" s="359"/>
      <c r="HR28" s="359"/>
      <c r="HS28" s="359"/>
      <c r="HT28" s="359"/>
      <c r="HU28" s="359"/>
      <c r="HV28" s="359"/>
      <c r="HW28" s="359"/>
      <c r="HX28" s="359"/>
      <c r="HY28" s="359"/>
      <c r="HZ28" s="359"/>
      <c r="IA28" s="359"/>
      <c r="IB28" s="359"/>
      <c r="IC28" s="359"/>
      <c r="ID28" s="359"/>
      <c r="IE28" s="359"/>
      <c r="IF28" s="359"/>
      <c r="IG28" s="359"/>
      <c r="IH28" s="359"/>
      <c r="II28" s="359"/>
      <c r="IJ28" s="359"/>
      <c r="IK28" s="359"/>
      <c r="IL28" s="359"/>
      <c r="IM28" s="359"/>
      <c r="IN28" s="359"/>
      <c r="IO28" s="359"/>
      <c r="IP28" s="359"/>
      <c r="IQ28" s="359"/>
      <c r="IR28" s="359"/>
      <c r="IS28" s="359"/>
      <c r="IT28" s="359"/>
      <c r="IU28" s="359"/>
      <c r="IV28" s="359"/>
    </row>
    <row r="29" spans="1:256" s="86" customFormat="1" ht="14.25">
      <c r="A29" s="358"/>
      <c r="B29" s="358"/>
      <c r="C29" s="358"/>
      <c r="D29" s="520" t="s">
        <v>552</v>
      </c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  <c r="AM29" s="358"/>
      <c r="AN29" s="358"/>
      <c r="AO29" s="358"/>
      <c r="AP29" s="358"/>
      <c r="AQ29" s="358"/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  <c r="BC29" s="359"/>
      <c r="BD29" s="359"/>
      <c r="BE29" s="359"/>
      <c r="BF29" s="359"/>
      <c r="BG29" s="359"/>
      <c r="BH29" s="359"/>
      <c r="BI29" s="359"/>
      <c r="BJ29" s="359"/>
      <c r="BK29" s="359"/>
      <c r="BL29" s="359"/>
      <c r="BM29" s="359"/>
      <c r="BN29" s="359"/>
      <c r="BO29" s="359"/>
      <c r="BP29" s="359"/>
      <c r="BQ29" s="359"/>
      <c r="BR29" s="359"/>
      <c r="BS29" s="359"/>
      <c r="BT29" s="359"/>
      <c r="BU29" s="359"/>
      <c r="BV29" s="359"/>
      <c r="BW29" s="359"/>
      <c r="BX29" s="359"/>
      <c r="BY29" s="359"/>
      <c r="BZ29" s="359"/>
      <c r="CA29" s="359"/>
      <c r="CB29" s="359"/>
      <c r="CC29" s="359"/>
      <c r="CD29" s="359"/>
      <c r="CE29" s="359"/>
      <c r="CF29" s="359"/>
      <c r="CG29" s="359"/>
      <c r="CH29" s="359"/>
      <c r="CI29" s="359"/>
      <c r="CJ29" s="359"/>
      <c r="CK29" s="359"/>
      <c r="CL29" s="359"/>
      <c r="CM29" s="359"/>
      <c r="CN29" s="359"/>
      <c r="CO29" s="359"/>
      <c r="CP29" s="359"/>
      <c r="CQ29" s="359"/>
      <c r="CR29" s="359"/>
      <c r="CS29" s="359"/>
      <c r="CT29" s="359"/>
      <c r="CU29" s="359"/>
      <c r="CV29" s="359"/>
      <c r="CW29" s="359"/>
      <c r="CX29" s="359"/>
      <c r="CY29" s="359"/>
      <c r="CZ29" s="359"/>
      <c r="DA29" s="359"/>
      <c r="DB29" s="359"/>
      <c r="DC29" s="359"/>
      <c r="DD29" s="359"/>
      <c r="DE29" s="359"/>
      <c r="DF29" s="359"/>
      <c r="DG29" s="359"/>
      <c r="DH29" s="359"/>
      <c r="DI29" s="359"/>
      <c r="DJ29" s="359"/>
      <c r="DK29" s="359"/>
      <c r="DL29" s="359"/>
      <c r="DM29" s="359"/>
      <c r="DN29" s="359"/>
      <c r="DO29" s="359"/>
      <c r="DP29" s="359"/>
      <c r="DQ29" s="359"/>
      <c r="DR29" s="359"/>
      <c r="DS29" s="359"/>
      <c r="DT29" s="359"/>
      <c r="DU29" s="359"/>
      <c r="DV29" s="359"/>
      <c r="DW29" s="359"/>
      <c r="DX29" s="359"/>
      <c r="DY29" s="359"/>
      <c r="DZ29" s="359"/>
      <c r="EA29" s="359"/>
      <c r="EB29" s="359"/>
      <c r="EC29" s="359"/>
      <c r="ED29" s="359"/>
      <c r="EE29" s="359"/>
      <c r="EF29" s="359"/>
      <c r="EG29" s="359"/>
      <c r="EH29" s="359"/>
      <c r="EI29" s="359"/>
      <c r="EJ29" s="359"/>
      <c r="EK29" s="359"/>
      <c r="EL29" s="359"/>
      <c r="EM29" s="359"/>
      <c r="EN29" s="359"/>
      <c r="EO29" s="359"/>
      <c r="EP29" s="359"/>
      <c r="EQ29" s="359"/>
      <c r="ER29" s="359"/>
      <c r="ES29" s="359"/>
      <c r="ET29" s="359"/>
      <c r="EU29" s="359"/>
      <c r="EV29" s="359"/>
      <c r="EW29" s="359"/>
      <c r="EX29" s="359"/>
      <c r="EY29" s="359"/>
      <c r="EZ29" s="359"/>
      <c r="FA29" s="359"/>
      <c r="FB29" s="359"/>
      <c r="FC29" s="359"/>
      <c r="FD29" s="359"/>
      <c r="FE29" s="359"/>
      <c r="FF29" s="359"/>
      <c r="FG29" s="359"/>
      <c r="FH29" s="359"/>
      <c r="FI29" s="359"/>
      <c r="FJ29" s="359"/>
      <c r="FK29" s="359"/>
      <c r="FL29" s="359"/>
      <c r="FM29" s="359"/>
      <c r="FN29" s="359"/>
      <c r="FO29" s="359"/>
      <c r="FP29" s="359"/>
      <c r="FQ29" s="359"/>
      <c r="FR29" s="359"/>
      <c r="FS29" s="359"/>
      <c r="FT29" s="359"/>
      <c r="FU29" s="359"/>
      <c r="FV29" s="359"/>
      <c r="FW29" s="359"/>
      <c r="FX29" s="359"/>
      <c r="FY29" s="359"/>
      <c r="FZ29" s="359"/>
      <c r="GA29" s="359"/>
      <c r="GB29" s="359"/>
      <c r="GC29" s="359"/>
      <c r="GD29" s="359"/>
      <c r="GE29" s="359"/>
      <c r="GF29" s="359"/>
      <c r="GG29" s="359"/>
      <c r="GH29" s="359"/>
      <c r="GI29" s="359"/>
      <c r="GJ29" s="359"/>
      <c r="GK29" s="359"/>
      <c r="GL29" s="359"/>
      <c r="GM29" s="359"/>
      <c r="GN29" s="359"/>
      <c r="GO29" s="359"/>
      <c r="GP29" s="359"/>
      <c r="GQ29" s="359"/>
      <c r="GR29" s="359"/>
      <c r="GS29" s="359"/>
      <c r="GT29" s="359"/>
      <c r="GU29" s="359"/>
      <c r="GV29" s="359"/>
      <c r="GW29" s="359"/>
      <c r="GX29" s="359"/>
      <c r="GY29" s="359"/>
      <c r="GZ29" s="359"/>
      <c r="HA29" s="359"/>
      <c r="HB29" s="359"/>
      <c r="HC29" s="359"/>
      <c r="HD29" s="359"/>
      <c r="HE29" s="359"/>
      <c r="HF29" s="359"/>
      <c r="HG29" s="359"/>
      <c r="HH29" s="359"/>
      <c r="HI29" s="359"/>
      <c r="HJ29" s="359"/>
      <c r="HK29" s="359"/>
      <c r="HL29" s="359"/>
      <c r="HM29" s="359"/>
      <c r="HN29" s="359"/>
      <c r="HO29" s="359"/>
      <c r="HP29" s="359"/>
      <c r="HQ29" s="359"/>
      <c r="HR29" s="359"/>
      <c r="HS29" s="359"/>
      <c r="HT29" s="359"/>
      <c r="HU29" s="359"/>
      <c r="HV29" s="359"/>
      <c r="HW29" s="359"/>
      <c r="HX29" s="359"/>
      <c r="HY29" s="359"/>
      <c r="HZ29" s="359"/>
      <c r="IA29" s="359"/>
      <c r="IB29" s="359"/>
      <c r="IC29" s="359"/>
      <c r="ID29" s="359"/>
      <c r="IE29" s="359"/>
      <c r="IF29" s="359"/>
      <c r="IG29" s="359"/>
      <c r="IH29" s="359"/>
      <c r="II29" s="359"/>
      <c r="IJ29" s="359"/>
      <c r="IK29" s="359"/>
      <c r="IL29" s="359"/>
      <c r="IM29" s="359"/>
      <c r="IN29" s="359"/>
      <c r="IO29" s="359"/>
      <c r="IP29" s="359"/>
      <c r="IQ29" s="359"/>
      <c r="IR29" s="359"/>
      <c r="IS29" s="359"/>
      <c r="IT29" s="359"/>
      <c r="IU29" s="359"/>
      <c r="IV29" s="359"/>
    </row>
    <row r="30" spans="1:256" s="86" customFormat="1" ht="12.75">
      <c r="A30" s="358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  <c r="BC30" s="359"/>
      <c r="BD30" s="359"/>
      <c r="BE30" s="359"/>
      <c r="BF30" s="359"/>
      <c r="BG30" s="359"/>
      <c r="BH30" s="359"/>
      <c r="BI30" s="359"/>
      <c r="BJ30" s="359"/>
      <c r="BK30" s="359"/>
      <c r="BL30" s="359"/>
      <c r="BM30" s="359"/>
      <c r="BN30" s="359"/>
      <c r="BO30" s="359"/>
      <c r="BP30" s="359"/>
      <c r="BQ30" s="359"/>
      <c r="BR30" s="359"/>
      <c r="BS30" s="359"/>
      <c r="BT30" s="359"/>
      <c r="BU30" s="359"/>
      <c r="BV30" s="359"/>
      <c r="BW30" s="359"/>
      <c r="BX30" s="359"/>
      <c r="BY30" s="359"/>
      <c r="BZ30" s="359"/>
      <c r="CA30" s="359"/>
      <c r="CB30" s="359"/>
      <c r="CC30" s="359"/>
      <c r="CD30" s="359"/>
      <c r="CE30" s="359"/>
      <c r="CF30" s="359"/>
      <c r="CG30" s="359"/>
      <c r="CH30" s="359"/>
      <c r="CI30" s="359"/>
      <c r="CJ30" s="359"/>
      <c r="CK30" s="359"/>
      <c r="CL30" s="359"/>
      <c r="CM30" s="359"/>
      <c r="CN30" s="359"/>
      <c r="CO30" s="359"/>
      <c r="CP30" s="359"/>
      <c r="CQ30" s="359"/>
      <c r="CR30" s="359"/>
      <c r="CS30" s="359"/>
      <c r="CT30" s="359"/>
      <c r="CU30" s="359"/>
      <c r="CV30" s="359"/>
      <c r="CW30" s="359"/>
      <c r="CX30" s="359"/>
      <c r="CY30" s="359"/>
      <c r="CZ30" s="359"/>
      <c r="DA30" s="359"/>
      <c r="DB30" s="359"/>
      <c r="DC30" s="359"/>
      <c r="DD30" s="359"/>
      <c r="DE30" s="359"/>
      <c r="DF30" s="359"/>
      <c r="DG30" s="359"/>
      <c r="DH30" s="359"/>
      <c r="DI30" s="359"/>
      <c r="DJ30" s="359"/>
      <c r="DK30" s="359"/>
      <c r="DL30" s="359"/>
      <c r="DM30" s="359"/>
      <c r="DN30" s="359"/>
      <c r="DO30" s="359"/>
      <c r="DP30" s="359"/>
      <c r="DQ30" s="359"/>
      <c r="DR30" s="359"/>
      <c r="DS30" s="359"/>
      <c r="DT30" s="359"/>
      <c r="DU30" s="359"/>
      <c r="DV30" s="359"/>
      <c r="DW30" s="359"/>
      <c r="DX30" s="359"/>
      <c r="DY30" s="359"/>
      <c r="DZ30" s="359"/>
      <c r="EA30" s="359"/>
      <c r="EB30" s="359"/>
      <c r="EC30" s="359"/>
      <c r="ED30" s="359"/>
      <c r="EE30" s="359"/>
      <c r="EF30" s="359"/>
      <c r="EG30" s="359"/>
      <c r="EH30" s="359"/>
      <c r="EI30" s="359"/>
      <c r="EJ30" s="359"/>
      <c r="EK30" s="359"/>
      <c r="EL30" s="359"/>
      <c r="EM30" s="359"/>
      <c r="EN30" s="359"/>
      <c r="EO30" s="359"/>
      <c r="EP30" s="359"/>
      <c r="EQ30" s="359"/>
      <c r="ER30" s="359"/>
      <c r="ES30" s="359"/>
      <c r="ET30" s="359"/>
      <c r="EU30" s="359"/>
      <c r="EV30" s="359"/>
      <c r="EW30" s="359"/>
      <c r="EX30" s="359"/>
      <c r="EY30" s="359"/>
      <c r="EZ30" s="359"/>
      <c r="FA30" s="359"/>
      <c r="FB30" s="359"/>
      <c r="FC30" s="359"/>
      <c r="FD30" s="359"/>
      <c r="FE30" s="359"/>
      <c r="FF30" s="359"/>
      <c r="FG30" s="359"/>
      <c r="FH30" s="359"/>
      <c r="FI30" s="359"/>
      <c r="FJ30" s="359"/>
      <c r="FK30" s="359"/>
      <c r="FL30" s="359"/>
      <c r="FM30" s="359"/>
      <c r="FN30" s="359"/>
      <c r="FO30" s="359"/>
      <c r="FP30" s="359"/>
      <c r="FQ30" s="359"/>
      <c r="FR30" s="359"/>
      <c r="FS30" s="359"/>
      <c r="FT30" s="359"/>
      <c r="FU30" s="359"/>
      <c r="FV30" s="359"/>
      <c r="FW30" s="359"/>
      <c r="FX30" s="359"/>
      <c r="FY30" s="359"/>
      <c r="FZ30" s="359"/>
      <c r="GA30" s="359"/>
      <c r="GB30" s="359"/>
      <c r="GC30" s="359"/>
      <c r="GD30" s="359"/>
      <c r="GE30" s="359"/>
      <c r="GF30" s="359"/>
      <c r="GG30" s="359"/>
      <c r="GH30" s="359"/>
      <c r="GI30" s="359"/>
      <c r="GJ30" s="359"/>
      <c r="GK30" s="359"/>
      <c r="GL30" s="359"/>
      <c r="GM30" s="359"/>
      <c r="GN30" s="359"/>
      <c r="GO30" s="359"/>
      <c r="GP30" s="359"/>
      <c r="GQ30" s="359"/>
      <c r="GR30" s="359"/>
      <c r="GS30" s="359"/>
      <c r="GT30" s="359"/>
      <c r="GU30" s="359"/>
      <c r="GV30" s="359"/>
      <c r="GW30" s="359"/>
      <c r="GX30" s="359"/>
      <c r="GY30" s="359"/>
      <c r="GZ30" s="359"/>
      <c r="HA30" s="359"/>
      <c r="HB30" s="359"/>
      <c r="HC30" s="359"/>
      <c r="HD30" s="359"/>
      <c r="HE30" s="359"/>
      <c r="HF30" s="359"/>
      <c r="HG30" s="359"/>
      <c r="HH30" s="359"/>
      <c r="HI30" s="359"/>
      <c r="HJ30" s="359"/>
      <c r="HK30" s="359"/>
      <c r="HL30" s="359"/>
      <c r="HM30" s="359"/>
      <c r="HN30" s="359"/>
      <c r="HO30" s="359"/>
      <c r="HP30" s="359"/>
      <c r="HQ30" s="359"/>
      <c r="HR30" s="359"/>
      <c r="HS30" s="359"/>
      <c r="HT30" s="359"/>
      <c r="HU30" s="359"/>
      <c r="HV30" s="359"/>
      <c r="HW30" s="359"/>
      <c r="HX30" s="359"/>
      <c r="HY30" s="359"/>
      <c r="HZ30" s="359"/>
      <c r="IA30" s="359"/>
      <c r="IB30" s="359"/>
      <c r="IC30" s="359"/>
      <c r="ID30" s="359"/>
      <c r="IE30" s="359"/>
      <c r="IF30" s="359"/>
      <c r="IG30" s="359"/>
      <c r="IH30" s="359"/>
      <c r="II30" s="359"/>
      <c r="IJ30" s="359"/>
      <c r="IK30" s="359"/>
      <c r="IL30" s="359"/>
      <c r="IM30" s="359"/>
      <c r="IN30" s="359"/>
      <c r="IO30" s="359"/>
      <c r="IP30" s="359"/>
      <c r="IQ30" s="359"/>
      <c r="IR30" s="359"/>
      <c r="IS30" s="359"/>
      <c r="IT30" s="359"/>
      <c r="IU30" s="359"/>
      <c r="IV30" s="359"/>
    </row>
    <row r="31" spans="1:256" s="86" customFormat="1" ht="12.75">
      <c r="A31" s="358"/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9"/>
      <c r="BD31" s="359"/>
      <c r="BE31" s="359"/>
      <c r="BF31" s="359"/>
      <c r="BG31" s="359"/>
      <c r="BH31" s="359"/>
      <c r="BI31" s="359"/>
      <c r="BJ31" s="359"/>
      <c r="BK31" s="359"/>
      <c r="BL31" s="359"/>
      <c r="BM31" s="359"/>
      <c r="BN31" s="359"/>
      <c r="BO31" s="359"/>
      <c r="BP31" s="359"/>
      <c r="BQ31" s="359"/>
      <c r="BR31" s="359"/>
      <c r="BS31" s="359"/>
      <c r="BT31" s="359"/>
      <c r="BU31" s="359"/>
      <c r="BV31" s="359"/>
      <c r="BW31" s="359"/>
      <c r="BX31" s="359"/>
      <c r="BY31" s="359"/>
      <c r="BZ31" s="359"/>
      <c r="CA31" s="359"/>
      <c r="CB31" s="359"/>
      <c r="CC31" s="359"/>
      <c r="CD31" s="359"/>
      <c r="CE31" s="359"/>
      <c r="CF31" s="359"/>
      <c r="CG31" s="359"/>
      <c r="CH31" s="359"/>
      <c r="CI31" s="359"/>
      <c r="CJ31" s="359"/>
      <c r="CK31" s="359"/>
      <c r="CL31" s="359"/>
      <c r="CM31" s="359"/>
      <c r="CN31" s="359"/>
      <c r="CO31" s="359"/>
      <c r="CP31" s="359"/>
      <c r="CQ31" s="359"/>
      <c r="CR31" s="359"/>
      <c r="CS31" s="359"/>
      <c r="CT31" s="359"/>
      <c r="CU31" s="359"/>
      <c r="CV31" s="359"/>
      <c r="CW31" s="359"/>
      <c r="CX31" s="359"/>
      <c r="CY31" s="359"/>
      <c r="CZ31" s="359"/>
      <c r="DA31" s="359"/>
      <c r="DB31" s="359"/>
      <c r="DC31" s="359"/>
      <c r="DD31" s="359"/>
      <c r="DE31" s="359"/>
      <c r="DF31" s="359"/>
      <c r="DG31" s="359"/>
      <c r="DH31" s="359"/>
      <c r="DI31" s="359"/>
      <c r="DJ31" s="359"/>
      <c r="DK31" s="359"/>
      <c r="DL31" s="359"/>
      <c r="DM31" s="359"/>
      <c r="DN31" s="359"/>
      <c r="DO31" s="359"/>
      <c r="DP31" s="359"/>
      <c r="DQ31" s="359"/>
      <c r="DR31" s="359"/>
      <c r="DS31" s="359"/>
      <c r="DT31" s="359"/>
      <c r="DU31" s="359"/>
      <c r="DV31" s="359"/>
      <c r="DW31" s="359"/>
      <c r="DX31" s="359"/>
      <c r="DY31" s="359"/>
      <c r="DZ31" s="359"/>
      <c r="EA31" s="359"/>
      <c r="EB31" s="359"/>
      <c r="EC31" s="359"/>
      <c r="ED31" s="359"/>
      <c r="EE31" s="359"/>
      <c r="EF31" s="359"/>
      <c r="EG31" s="359"/>
      <c r="EH31" s="359"/>
      <c r="EI31" s="359"/>
      <c r="EJ31" s="359"/>
      <c r="EK31" s="359"/>
      <c r="EL31" s="359"/>
      <c r="EM31" s="359"/>
      <c r="EN31" s="359"/>
      <c r="EO31" s="359"/>
      <c r="EP31" s="359"/>
      <c r="EQ31" s="359"/>
      <c r="ER31" s="359"/>
      <c r="ES31" s="359"/>
      <c r="ET31" s="359"/>
      <c r="EU31" s="359"/>
      <c r="EV31" s="359"/>
      <c r="EW31" s="359"/>
      <c r="EX31" s="359"/>
      <c r="EY31" s="359"/>
      <c r="EZ31" s="359"/>
      <c r="FA31" s="359"/>
      <c r="FB31" s="359"/>
      <c r="FC31" s="359"/>
      <c r="FD31" s="359"/>
      <c r="FE31" s="359"/>
      <c r="FF31" s="359"/>
      <c r="FG31" s="359"/>
      <c r="FH31" s="359"/>
      <c r="FI31" s="359"/>
      <c r="FJ31" s="359"/>
      <c r="FK31" s="359"/>
      <c r="FL31" s="359"/>
      <c r="FM31" s="359"/>
      <c r="FN31" s="359"/>
      <c r="FO31" s="359"/>
      <c r="FP31" s="359"/>
      <c r="FQ31" s="359"/>
      <c r="FR31" s="359"/>
      <c r="FS31" s="359"/>
      <c r="FT31" s="359"/>
      <c r="FU31" s="359"/>
      <c r="FV31" s="359"/>
      <c r="FW31" s="359"/>
      <c r="FX31" s="359"/>
      <c r="FY31" s="359"/>
      <c r="FZ31" s="359"/>
      <c r="GA31" s="359"/>
      <c r="GB31" s="359"/>
      <c r="GC31" s="359"/>
      <c r="GD31" s="359"/>
      <c r="GE31" s="359"/>
      <c r="GF31" s="359"/>
      <c r="GG31" s="359"/>
      <c r="GH31" s="359"/>
      <c r="GI31" s="359"/>
      <c r="GJ31" s="359"/>
      <c r="GK31" s="359"/>
      <c r="GL31" s="359"/>
      <c r="GM31" s="359"/>
      <c r="GN31" s="359"/>
      <c r="GO31" s="359"/>
      <c r="GP31" s="359"/>
      <c r="GQ31" s="359"/>
      <c r="GR31" s="359"/>
      <c r="GS31" s="359"/>
      <c r="GT31" s="359"/>
      <c r="GU31" s="359"/>
      <c r="GV31" s="359"/>
      <c r="GW31" s="359"/>
      <c r="GX31" s="359"/>
      <c r="GY31" s="359"/>
      <c r="GZ31" s="359"/>
      <c r="HA31" s="359"/>
      <c r="HB31" s="359"/>
      <c r="HC31" s="359"/>
      <c r="HD31" s="359"/>
      <c r="HE31" s="359"/>
      <c r="HF31" s="359"/>
      <c r="HG31" s="359"/>
      <c r="HH31" s="359"/>
      <c r="HI31" s="359"/>
      <c r="HJ31" s="359"/>
      <c r="HK31" s="359"/>
      <c r="HL31" s="359"/>
      <c r="HM31" s="359"/>
      <c r="HN31" s="359"/>
      <c r="HO31" s="359"/>
      <c r="HP31" s="359"/>
      <c r="HQ31" s="359"/>
      <c r="HR31" s="359"/>
      <c r="HS31" s="359"/>
      <c r="HT31" s="359"/>
      <c r="HU31" s="359"/>
      <c r="HV31" s="359"/>
      <c r="HW31" s="359"/>
      <c r="HX31" s="359"/>
      <c r="HY31" s="359"/>
      <c r="HZ31" s="359"/>
      <c r="IA31" s="359"/>
      <c r="IB31" s="359"/>
      <c r="IC31" s="359"/>
      <c r="ID31" s="359"/>
      <c r="IE31" s="359"/>
      <c r="IF31" s="359"/>
      <c r="IG31" s="359"/>
      <c r="IH31" s="359"/>
      <c r="II31" s="359"/>
      <c r="IJ31" s="359"/>
      <c r="IK31" s="359"/>
      <c r="IL31" s="359"/>
      <c r="IM31" s="359"/>
      <c r="IN31" s="359"/>
      <c r="IO31" s="359"/>
      <c r="IP31" s="359"/>
      <c r="IQ31" s="359"/>
      <c r="IR31" s="359"/>
      <c r="IS31" s="359"/>
      <c r="IT31" s="359"/>
      <c r="IU31" s="359"/>
      <c r="IV31" s="359"/>
    </row>
    <row r="32" spans="1:256" s="86" customFormat="1" ht="12.75">
      <c r="A32" s="358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9"/>
      <c r="BD32" s="359"/>
      <c r="BE32" s="359"/>
      <c r="BF32" s="359"/>
      <c r="BG32" s="359"/>
      <c r="BH32" s="359"/>
      <c r="BI32" s="359"/>
      <c r="BJ32" s="359"/>
      <c r="BK32" s="359"/>
      <c r="BL32" s="359"/>
      <c r="BM32" s="359"/>
      <c r="BN32" s="359"/>
      <c r="BO32" s="359"/>
      <c r="BP32" s="359"/>
      <c r="BQ32" s="359"/>
      <c r="BR32" s="359"/>
      <c r="BS32" s="359"/>
      <c r="BT32" s="359"/>
      <c r="BU32" s="359"/>
      <c r="BV32" s="359"/>
      <c r="BW32" s="359"/>
      <c r="BX32" s="359"/>
      <c r="BY32" s="359"/>
      <c r="BZ32" s="359"/>
      <c r="CA32" s="359"/>
      <c r="CB32" s="359"/>
      <c r="CC32" s="359"/>
      <c r="CD32" s="359"/>
      <c r="CE32" s="359"/>
      <c r="CF32" s="359"/>
      <c r="CG32" s="359"/>
      <c r="CH32" s="359"/>
      <c r="CI32" s="359"/>
      <c r="CJ32" s="359"/>
      <c r="CK32" s="359"/>
      <c r="CL32" s="359"/>
      <c r="CM32" s="359"/>
      <c r="CN32" s="359"/>
      <c r="CO32" s="359"/>
      <c r="CP32" s="359"/>
      <c r="CQ32" s="359"/>
      <c r="CR32" s="359"/>
      <c r="CS32" s="359"/>
      <c r="CT32" s="359"/>
      <c r="CU32" s="359"/>
      <c r="CV32" s="359"/>
      <c r="CW32" s="359"/>
      <c r="CX32" s="359"/>
      <c r="CY32" s="359"/>
      <c r="CZ32" s="359"/>
      <c r="DA32" s="359"/>
      <c r="DB32" s="359"/>
      <c r="DC32" s="359"/>
      <c r="DD32" s="359"/>
      <c r="DE32" s="359"/>
      <c r="DF32" s="359"/>
      <c r="DG32" s="359"/>
      <c r="DH32" s="359"/>
      <c r="DI32" s="359"/>
      <c r="DJ32" s="359"/>
      <c r="DK32" s="359"/>
      <c r="DL32" s="359"/>
      <c r="DM32" s="359"/>
      <c r="DN32" s="359"/>
      <c r="DO32" s="359"/>
      <c r="DP32" s="359"/>
      <c r="DQ32" s="359"/>
      <c r="DR32" s="359"/>
      <c r="DS32" s="359"/>
      <c r="DT32" s="359"/>
      <c r="DU32" s="359"/>
      <c r="DV32" s="359"/>
      <c r="DW32" s="359"/>
      <c r="DX32" s="359"/>
      <c r="DY32" s="359"/>
      <c r="DZ32" s="359"/>
      <c r="EA32" s="359"/>
      <c r="EB32" s="359"/>
      <c r="EC32" s="359"/>
      <c r="ED32" s="359"/>
      <c r="EE32" s="359"/>
      <c r="EF32" s="359"/>
      <c r="EG32" s="359"/>
      <c r="EH32" s="359"/>
      <c r="EI32" s="359"/>
      <c r="EJ32" s="359"/>
      <c r="EK32" s="359"/>
      <c r="EL32" s="359"/>
      <c r="EM32" s="359"/>
      <c r="EN32" s="359"/>
      <c r="EO32" s="359"/>
      <c r="EP32" s="359"/>
      <c r="EQ32" s="359"/>
      <c r="ER32" s="359"/>
      <c r="ES32" s="359"/>
      <c r="ET32" s="359"/>
      <c r="EU32" s="359"/>
      <c r="EV32" s="359"/>
      <c r="EW32" s="359"/>
      <c r="EX32" s="359"/>
      <c r="EY32" s="359"/>
      <c r="EZ32" s="359"/>
      <c r="FA32" s="359"/>
      <c r="FB32" s="359"/>
      <c r="FC32" s="359"/>
      <c r="FD32" s="359"/>
      <c r="FE32" s="359"/>
      <c r="FF32" s="359"/>
      <c r="FG32" s="359"/>
      <c r="FH32" s="359"/>
      <c r="FI32" s="359"/>
      <c r="FJ32" s="359"/>
      <c r="FK32" s="359"/>
      <c r="FL32" s="359"/>
      <c r="FM32" s="359"/>
      <c r="FN32" s="359"/>
      <c r="FO32" s="359"/>
      <c r="FP32" s="359"/>
      <c r="FQ32" s="359"/>
      <c r="FR32" s="359"/>
      <c r="FS32" s="359"/>
      <c r="FT32" s="359"/>
      <c r="FU32" s="359"/>
      <c r="FV32" s="359"/>
      <c r="FW32" s="359"/>
      <c r="FX32" s="359"/>
      <c r="FY32" s="359"/>
      <c r="FZ32" s="359"/>
      <c r="GA32" s="359"/>
      <c r="GB32" s="359"/>
      <c r="GC32" s="359"/>
      <c r="GD32" s="359"/>
      <c r="GE32" s="359"/>
      <c r="GF32" s="359"/>
      <c r="GG32" s="359"/>
      <c r="GH32" s="359"/>
      <c r="GI32" s="359"/>
      <c r="GJ32" s="359"/>
      <c r="GK32" s="359"/>
      <c r="GL32" s="359"/>
      <c r="GM32" s="359"/>
      <c r="GN32" s="359"/>
      <c r="GO32" s="359"/>
      <c r="GP32" s="359"/>
      <c r="GQ32" s="359"/>
      <c r="GR32" s="359"/>
      <c r="GS32" s="359"/>
      <c r="GT32" s="359"/>
      <c r="GU32" s="359"/>
      <c r="GV32" s="359"/>
      <c r="GW32" s="359"/>
      <c r="GX32" s="359"/>
      <c r="GY32" s="359"/>
      <c r="GZ32" s="359"/>
      <c r="HA32" s="359"/>
      <c r="HB32" s="359"/>
      <c r="HC32" s="359"/>
      <c r="HD32" s="359"/>
      <c r="HE32" s="359"/>
      <c r="HF32" s="359"/>
      <c r="HG32" s="359"/>
      <c r="HH32" s="359"/>
      <c r="HI32" s="359"/>
      <c r="HJ32" s="359"/>
      <c r="HK32" s="359"/>
      <c r="HL32" s="359"/>
      <c r="HM32" s="359"/>
      <c r="HN32" s="359"/>
      <c r="HO32" s="359"/>
      <c r="HP32" s="359"/>
      <c r="HQ32" s="359"/>
      <c r="HR32" s="359"/>
      <c r="HS32" s="359"/>
      <c r="HT32" s="359"/>
      <c r="HU32" s="359"/>
      <c r="HV32" s="359"/>
      <c r="HW32" s="359"/>
      <c r="HX32" s="359"/>
      <c r="HY32" s="359"/>
      <c r="HZ32" s="359"/>
      <c r="IA32" s="359"/>
      <c r="IB32" s="359"/>
      <c r="IC32" s="359"/>
      <c r="ID32" s="359"/>
      <c r="IE32" s="359"/>
      <c r="IF32" s="359"/>
      <c r="IG32" s="359"/>
      <c r="IH32" s="359"/>
      <c r="II32" s="359"/>
      <c r="IJ32" s="359"/>
      <c r="IK32" s="359"/>
      <c r="IL32" s="359"/>
      <c r="IM32" s="359"/>
      <c r="IN32" s="359"/>
      <c r="IO32" s="359"/>
      <c r="IP32" s="359"/>
      <c r="IQ32" s="359"/>
      <c r="IR32" s="359"/>
      <c r="IS32" s="359"/>
      <c r="IT32" s="359"/>
      <c r="IU32" s="359"/>
      <c r="IV32" s="359"/>
    </row>
    <row r="33" spans="1:256" s="86" customFormat="1" ht="12.75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9"/>
      <c r="BD33" s="359"/>
      <c r="BE33" s="359"/>
      <c r="BF33" s="359"/>
      <c r="BG33" s="359"/>
      <c r="BH33" s="359"/>
      <c r="BI33" s="359"/>
      <c r="BJ33" s="359"/>
      <c r="BK33" s="359"/>
      <c r="BL33" s="359"/>
      <c r="BM33" s="359"/>
      <c r="BN33" s="359"/>
      <c r="BO33" s="359"/>
      <c r="BP33" s="359"/>
      <c r="BQ33" s="359"/>
      <c r="BR33" s="359"/>
      <c r="BS33" s="359"/>
      <c r="BT33" s="359"/>
      <c r="BU33" s="359"/>
      <c r="BV33" s="359"/>
      <c r="BW33" s="359"/>
      <c r="BX33" s="359"/>
      <c r="BY33" s="359"/>
      <c r="BZ33" s="359"/>
      <c r="CA33" s="359"/>
      <c r="CB33" s="359"/>
      <c r="CC33" s="359"/>
      <c r="CD33" s="359"/>
      <c r="CE33" s="359"/>
      <c r="CF33" s="359"/>
      <c r="CG33" s="359"/>
      <c r="CH33" s="359"/>
      <c r="CI33" s="359"/>
      <c r="CJ33" s="359"/>
      <c r="CK33" s="359"/>
      <c r="CL33" s="359"/>
      <c r="CM33" s="359"/>
      <c r="CN33" s="359"/>
      <c r="CO33" s="359"/>
      <c r="CP33" s="359"/>
      <c r="CQ33" s="359"/>
      <c r="CR33" s="359"/>
      <c r="CS33" s="359"/>
      <c r="CT33" s="359"/>
      <c r="CU33" s="359"/>
      <c r="CV33" s="359"/>
      <c r="CW33" s="359"/>
      <c r="CX33" s="359"/>
      <c r="CY33" s="359"/>
      <c r="CZ33" s="359"/>
      <c r="DA33" s="359"/>
      <c r="DB33" s="359"/>
      <c r="DC33" s="359"/>
      <c r="DD33" s="359"/>
      <c r="DE33" s="359"/>
      <c r="DF33" s="359"/>
      <c r="DG33" s="359"/>
      <c r="DH33" s="359"/>
      <c r="DI33" s="359"/>
      <c r="DJ33" s="359"/>
      <c r="DK33" s="359"/>
      <c r="DL33" s="359"/>
      <c r="DM33" s="359"/>
      <c r="DN33" s="359"/>
      <c r="DO33" s="359"/>
      <c r="DP33" s="359"/>
      <c r="DQ33" s="359"/>
      <c r="DR33" s="359"/>
      <c r="DS33" s="359"/>
      <c r="DT33" s="359"/>
      <c r="DU33" s="359"/>
      <c r="DV33" s="359"/>
      <c r="DW33" s="359"/>
      <c r="DX33" s="359"/>
      <c r="DY33" s="359"/>
      <c r="DZ33" s="359"/>
      <c r="EA33" s="359"/>
      <c r="EB33" s="359"/>
      <c r="EC33" s="359"/>
      <c r="ED33" s="359"/>
      <c r="EE33" s="359"/>
      <c r="EF33" s="359"/>
      <c r="EG33" s="359"/>
      <c r="EH33" s="359"/>
      <c r="EI33" s="359"/>
      <c r="EJ33" s="359"/>
      <c r="EK33" s="359"/>
      <c r="EL33" s="359"/>
      <c r="EM33" s="359"/>
      <c r="EN33" s="359"/>
      <c r="EO33" s="359"/>
      <c r="EP33" s="359"/>
      <c r="EQ33" s="359"/>
      <c r="ER33" s="359"/>
      <c r="ES33" s="359"/>
      <c r="ET33" s="359"/>
      <c r="EU33" s="359"/>
      <c r="EV33" s="359"/>
      <c r="EW33" s="359"/>
      <c r="EX33" s="359"/>
      <c r="EY33" s="359"/>
      <c r="EZ33" s="359"/>
      <c r="FA33" s="359"/>
      <c r="FB33" s="359"/>
      <c r="FC33" s="359"/>
      <c r="FD33" s="359"/>
      <c r="FE33" s="359"/>
      <c r="FF33" s="359"/>
      <c r="FG33" s="359"/>
      <c r="FH33" s="359"/>
      <c r="FI33" s="359"/>
      <c r="FJ33" s="359"/>
      <c r="FK33" s="359"/>
      <c r="FL33" s="359"/>
      <c r="FM33" s="359"/>
      <c r="FN33" s="359"/>
      <c r="FO33" s="359"/>
      <c r="FP33" s="359"/>
      <c r="FQ33" s="359"/>
      <c r="FR33" s="359"/>
      <c r="FS33" s="359"/>
      <c r="FT33" s="359"/>
      <c r="FU33" s="359"/>
      <c r="FV33" s="359"/>
      <c r="FW33" s="359"/>
      <c r="FX33" s="359"/>
      <c r="FY33" s="359"/>
      <c r="FZ33" s="359"/>
      <c r="GA33" s="359"/>
      <c r="GB33" s="359"/>
      <c r="GC33" s="359"/>
      <c r="GD33" s="359"/>
      <c r="GE33" s="359"/>
      <c r="GF33" s="359"/>
      <c r="GG33" s="359"/>
      <c r="GH33" s="359"/>
      <c r="GI33" s="359"/>
      <c r="GJ33" s="359"/>
      <c r="GK33" s="359"/>
      <c r="GL33" s="359"/>
      <c r="GM33" s="359"/>
      <c r="GN33" s="359"/>
      <c r="GO33" s="359"/>
      <c r="GP33" s="359"/>
      <c r="GQ33" s="359"/>
      <c r="GR33" s="359"/>
      <c r="GS33" s="359"/>
      <c r="GT33" s="359"/>
      <c r="GU33" s="359"/>
      <c r="GV33" s="359"/>
      <c r="GW33" s="359"/>
      <c r="GX33" s="359"/>
      <c r="GY33" s="359"/>
      <c r="GZ33" s="359"/>
      <c r="HA33" s="359"/>
      <c r="HB33" s="359"/>
      <c r="HC33" s="359"/>
      <c r="HD33" s="359"/>
      <c r="HE33" s="359"/>
      <c r="HF33" s="359"/>
      <c r="HG33" s="359"/>
      <c r="HH33" s="359"/>
      <c r="HI33" s="359"/>
      <c r="HJ33" s="359"/>
      <c r="HK33" s="359"/>
      <c r="HL33" s="359"/>
      <c r="HM33" s="359"/>
      <c r="HN33" s="359"/>
      <c r="HO33" s="359"/>
      <c r="HP33" s="359"/>
      <c r="HQ33" s="359"/>
      <c r="HR33" s="359"/>
      <c r="HS33" s="359"/>
      <c r="HT33" s="359"/>
      <c r="HU33" s="359"/>
      <c r="HV33" s="359"/>
      <c r="HW33" s="359"/>
      <c r="HX33" s="359"/>
      <c r="HY33" s="359"/>
      <c r="HZ33" s="359"/>
      <c r="IA33" s="359"/>
      <c r="IB33" s="359"/>
      <c r="IC33" s="359"/>
      <c r="ID33" s="359"/>
      <c r="IE33" s="359"/>
      <c r="IF33" s="359"/>
      <c r="IG33" s="359"/>
      <c r="IH33" s="359"/>
      <c r="II33" s="359"/>
      <c r="IJ33" s="359"/>
      <c r="IK33" s="359"/>
      <c r="IL33" s="359"/>
      <c r="IM33" s="359"/>
      <c r="IN33" s="359"/>
      <c r="IO33" s="359"/>
      <c r="IP33" s="359"/>
      <c r="IQ33" s="359"/>
      <c r="IR33" s="359"/>
      <c r="IS33" s="359"/>
      <c r="IT33" s="359"/>
      <c r="IU33" s="359"/>
      <c r="IV33" s="359"/>
    </row>
  </sheetData>
  <sheetProtection/>
  <mergeCells count="19">
    <mergeCell ref="A2:N2"/>
    <mergeCell ref="A7:J7"/>
    <mergeCell ref="K7:K10"/>
    <mergeCell ref="L7:U7"/>
    <mergeCell ref="L9:N9"/>
    <mergeCell ref="O9:Q9"/>
    <mergeCell ref="R9:R10"/>
    <mergeCell ref="S9:S10"/>
    <mergeCell ref="T9:T10"/>
    <mergeCell ref="V7:V10"/>
    <mergeCell ref="A8:I8"/>
    <mergeCell ref="J8:J10"/>
    <mergeCell ref="L8:T8"/>
    <mergeCell ref="U8:U10"/>
    <mergeCell ref="A9:C9"/>
    <mergeCell ref="D9:F9"/>
    <mergeCell ref="G9:G10"/>
    <mergeCell ref="H9:H10"/>
    <mergeCell ref="I9:I10"/>
  </mergeCells>
  <printOptions/>
  <pageMargins left="0.17" right="0.15748031496062992" top="0.6692913385826772" bottom="0.984251968503937" header="0.5118110236220472" footer="0.5118110236220472"/>
  <pageSetup fitToHeight="1" fitToWidth="1" horizontalDpi="600" verticalDpi="600" orientation="landscape" paperSize="9" scale="65" r:id="rId1"/>
  <headerFooter alignWithMargins="0">
    <oddFooter>&amp;CAnexa 2 pag.7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FFFF"/>
  </sheetPr>
  <dimension ref="A1:BJ86"/>
  <sheetViews>
    <sheetView zoomScalePageLayoutView="0" workbookViewId="0" topLeftCell="A49">
      <selection activeCell="A3" sqref="A3"/>
    </sheetView>
  </sheetViews>
  <sheetFormatPr defaultColWidth="9.140625" defaultRowHeight="12.75"/>
  <cols>
    <col min="1" max="1" width="15.421875" style="5" customWidth="1"/>
    <col min="2" max="2" width="14.00390625" style="5" customWidth="1"/>
    <col min="3" max="3" width="12.00390625" style="5" customWidth="1"/>
    <col min="4" max="4" width="11.421875" style="5" customWidth="1"/>
    <col min="5" max="5" width="10.7109375" style="5" customWidth="1"/>
    <col min="6" max="6" width="12.421875" style="5" customWidth="1"/>
    <col min="7" max="7" width="11.8515625" style="5" customWidth="1"/>
    <col min="8" max="8" width="10.7109375" style="5" customWidth="1"/>
    <col min="9" max="9" width="12.140625" style="5" customWidth="1"/>
    <col min="10" max="10" width="10.140625" style="5" customWidth="1"/>
    <col min="11" max="11" width="13.00390625" style="5" customWidth="1"/>
    <col min="12" max="12" width="9.140625" style="5" customWidth="1"/>
    <col min="13" max="13" width="17.00390625" style="5" customWidth="1"/>
    <col min="14" max="14" width="9.421875" style="5" customWidth="1"/>
    <col min="15" max="15" width="10.7109375" style="5" customWidth="1"/>
    <col min="16" max="16" width="12.00390625" style="5" customWidth="1"/>
    <col min="17" max="17" width="7.421875" style="5" customWidth="1"/>
    <col min="18" max="18" width="12.421875" style="5" customWidth="1"/>
    <col min="19" max="19" width="8.00390625" style="5" customWidth="1"/>
    <col min="20" max="20" width="8.57421875" style="5" customWidth="1"/>
    <col min="21" max="21" width="7.57421875" style="5" customWidth="1"/>
    <col min="22" max="22" width="14.8515625" style="5" customWidth="1"/>
    <col min="23" max="23" width="13.00390625" style="5" customWidth="1"/>
    <col min="24" max="50" width="9.140625" style="5" customWidth="1"/>
    <col min="51" max="16384" width="9.140625" style="3" customWidth="1"/>
  </cols>
  <sheetData>
    <row r="1" spans="1:9" s="86" customFormat="1" ht="12.75">
      <c r="A1" s="4" t="str">
        <f>HEMOFILIE!A1</f>
        <v>CASA  DE ASIGURĂRI DE SĂNĂTATE VRANCEA </v>
      </c>
      <c r="E1" s="4"/>
      <c r="I1" s="4"/>
    </row>
    <row r="2" spans="1:12" s="86" customFormat="1" ht="13.5" customHeight="1">
      <c r="A2" s="4" t="s">
        <v>668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5" s="86" customFormat="1" ht="22.5" customHeight="1">
      <c r="A3" s="4" t="str">
        <f>HEMOFILIE!A3</f>
        <v>Raportare pentru TRIMESTRUL IV 2018 ( AN 2018)</v>
      </c>
      <c r="B3" s="513"/>
      <c r="C3" s="513"/>
      <c r="D3" s="558"/>
      <c r="E3" s="559"/>
    </row>
    <row r="4" spans="1:12" s="74" customFormat="1" ht="11.25">
      <c r="A4" s="74" t="s">
        <v>81</v>
      </c>
      <c r="L4" s="121"/>
    </row>
    <row r="5" spans="1:5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8" ht="12" thickBot="1">
      <c r="A6" s="109" t="s">
        <v>22</v>
      </c>
      <c r="B6" s="64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AY6" s="5"/>
      <c r="AZ6" s="5"/>
      <c r="BA6" s="5"/>
      <c r="BB6" s="5"/>
      <c r="BC6" s="5"/>
      <c r="BD6" s="5"/>
      <c r="BE6" s="5"/>
      <c r="BF6" s="5"/>
    </row>
    <row r="7" spans="1:57" ht="15" customHeight="1" thickBot="1">
      <c r="A7" s="855" t="s">
        <v>851</v>
      </c>
      <c r="B7" s="856"/>
      <c r="C7" s="856"/>
      <c r="D7" s="856"/>
      <c r="E7" s="856"/>
      <c r="F7" s="856"/>
      <c r="G7" s="856"/>
      <c r="H7" s="856"/>
      <c r="I7" s="856"/>
      <c r="J7" s="856"/>
      <c r="K7" s="856"/>
      <c r="L7" s="856"/>
      <c r="M7" s="856"/>
      <c r="N7" s="856"/>
      <c r="O7" s="856"/>
      <c r="P7" s="856"/>
      <c r="Q7" s="856"/>
      <c r="R7" s="856"/>
      <c r="S7" s="856"/>
      <c r="T7" s="856"/>
      <c r="U7" s="856"/>
      <c r="V7" s="857"/>
      <c r="AY7" s="5"/>
      <c r="AZ7" s="5"/>
      <c r="BA7" s="5"/>
      <c r="BB7" s="5"/>
      <c r="BC7" s="5"/>
      <c r="BD7" s="5"/>
      <c r="BE7" s="5"/>
    </row>
    <row r="8" spans="1:22" ht="27.75" customHeight="1">
      <c r="A8" s="867" t="s">
        <v>354</v>
      </c>
      <c r="B8" s="863" t="s">
        <v>355</v>
      </c>
      <c r="C8" s="863" t="s">
        <v>805</v>
      </c>
      <c r="D8" s="863" t="s">
        <v>806</v>
      </c>
      <c r="E8" s="863" t="s">
        <v>807</v>
      </c>
      <c r="F8" s="863" t="s">
        <v>41</v>
      </c>
      <c r="G8" s="863" t="s">
        <v>42</v>
      </c>
      <c r="H8" s="863" t="s">
        <v>852</v>
      </c>
      <c r="I8" s="863" t="s">
        <v>853</v>
      </c>
      <c r="J8" s="863" t="s">
        <v>808</v>
      </c>
      <c r="K8" s="863" t="s">
        <v>71</v>
      </c>
      <c r="L8" s="863" t="s">
        <v>356</v>
      </c>
      <c r="M8" s="859" t="s">
        <v>202</v>
      </c>
      <c r="N8" s="863" t="s">
        <v>72</v>
      </c>
      <c r="O8" s="863" t="s">
        <v>357</v>
      </c>
      <c r="P8" s="863" t="s">
        <v>804</v>
      </c>
      <c r="Q8" s="863"/>
      <c r="R8" s="863"/>
      <c r="S8" s="863" t="s">
        <v>803</v>
      </c>
      <c r="T8" s="863"/>
      <c r="U8" s="869"/>
      <c r="V8" s="858" t="s">
        <v>203</v>
      </c>
    </row>
    <row r="9" spans="1:22" ht="99.75" customHeight="1" thickBot="1">
      <c r="A9" s="868"/>
      <c r="B9" s="864"/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5"/>
      <c r="N9" s="864"/>
      <c r="O9" s="864"/>
      <c r="P9" s="45" t="s">
        <v>358</v>
      </c>
      <c r="Q9" s="45" t="s">
        <v>359</v>
      </c>
      <c r="R9" s="45" t="s">
        <v>516</v>
      </c>
      <c r="S9" s="45" t="s">
        <v>358</v>
      </c>
      <c r="T9" s="45" t="s">
        <v>359</v>
      </c>
      <c r="U9" s="686" t="s">
        <v>516</v>
      </c>
      <c r="V9" s="859"/>
    </row>
    <row r="10" spans="1:22" ht="23.25" thickBot="1">
      <c r="A10" s="42" t="s">
        <v>517</v>
      </c>
      <c r="B10" s="43" t="s">
        <v>518</v>
      </c>
      <c r="C10" s="43" t="s">
        <v>506</v>
      </c>
      <c r="D10" s="43" t="s">
        <v>507</v>
      </c>
      <c r="E10" s="43" t="s">
        <v>508</v>
      </c>
      <c r="F10" s="43" t="s">
        <v>519</v>
      </c>
      <c r="G10" s="43" t="s">
        <v>509</v>
      </c>
      <c r="H10" s="43" t="s">
        <v>510</v>
      </c>
      <c r="I10" s="43" t="s">
        <v>511</v>
      </c>
      <c r="J10" s="43" t="s">
        <v>512</v>
      </c>
      <c r="K10" s="43" t="s">
        <v>513</v>
      </c>
      <c r="L10" s="43" t="s">
        <v>520</v>
      </c>
      <c r="M10" s="43" t="s">
        <v>521</v>
      </c>
      <c r="N10" s="43" t="s">
        <v>514</v>
      </c>
      <c r="O10" s="43" t="s">
        <v>515</v>
      </c>
      <c r="P10" s="43" t="s">
        <v>532</v>
      </c>
      <c r="Q10" s="43" t="s">
        <v>535</v>
      </c>
      <c r="R10" s="43" t="s">
        <v>360</v>
      </c>
      <c r="S10" s="43" t="s">
        <v>536</v>
      </c>
      <c r="T10" s="43" t="s">
        <v>780</v>
      </c>
      <c r="U10" s="44" t="s">
        <v>361</v>
      </c>
      <c r="V10" s="43" t="s">
        <v>834</v>
      </c>
    </row>
    <row r="11" spans="1:22" ht="18" customHeight="1" thickBot="1">
      <c r="A11" s="42"/>
      <c r="B11" s="43"/>
      <c r="C11" s="730">
        <v>7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4"/>
      <c r="V11" s="687"/>
    </row>
    <row r="12" spans="1:21" ht="18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216"/>
      <c r="R12" s="50"/>
      <c r="S12" s="50"/>
      <c r="T12" s="50"/>
      <c r="U12" s="50"/>
    </row>
    <row r="13" spans="1:60" ht="11.2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216"/>
      <c r="R13" s="227"/>
      <c r="S13" s="227"/>
      <c r="T13" s="227"/>
      <c r="U13" s="227"/>
      <c r="V13" s="197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ht="11.2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227"/>
      <c r="R14" s="227"/>
      <c r="S14" s="227"/>
      <c r="T14" s="227"/>
      <c r="U14" s="227"/>
      <c r="V14" s="196"/>
      <c r="Y14" s="50"/>
      <c r="Z14" s="50"/>
      <c r="AA14" s="50"/>
      <c r="AB14" s="50"/>
      <c r="AC14" s="50"/>
      <c r="AD14" s="50"/>
      <c r="AE14" s="50"/>
      <c r="AF14" s="51"/>
      <c r="AG14" s="51"/>
      <c r="AH14" s="51"/>
      <c r="AI14" s="51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58" ht="11.25" customHeight="1">
      <c r="A15" s="64" t="s">
        <v>23</v>
      </c>
      <c r="B15" s="64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227"/>
      <c r="R15" s="227"/>
      <c r="S15" s="227"/>
      <c r="T15" s="227"/>
      <c r="U15" s="227"/>
      <c r="V15" s="196"/>
      <c r="W15" s="3"/>
      <c r="X15" s="3"/>
      <c r="AY15" s="5"/>
      <c r="AZ15" s="5"/>
      <c r="BA15" s="5"/>
      <c r="BB15" s="5"/>
      <c r="BC15" s="5"/>
      <c r="BD15" s="5"/>
      <c r="BE15" s="5"/>
      <c r="BF15" s="5"/>
    </row>
    <row r="16" spans="1:58" ht="12.75">
      <c r="A16" s="64"/>
      <c r="B16" s="64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227"/>
      <c r="R16" s="227"/>
      <c r="S16" s="227"/>
      <c r="T16" s="227"/>
      <c r="U16" s="227"/>
      <c r="V16" s="196"/>
      <c r="W16" s="196"/>
      <c r="X16" s="196"/>
      <c r="AY16" s="5"/>
      <c r="AZ16" s="5"/>
      <c r="BA16" s="5"/>
      <c r="BB16" s="5"/>
      <c r="BC16" s="5"/>
      <c r="BD16" s="5"/>
      <c r="BE16" s="5"/>
      <c r="BF16" s="5"/>
    </row>
    <row r="17" spans="1:58" ht="13.5" thickBot="1">
      <c r="A17" s="64"/>
      <c r="B17" s="64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196"/>
      <c r="T17" s="196"/>
      <c r="U17" s="196"/>
      <c r="V17" s="196"/>
      <c r="W17" s="196"/>
      <c r="X17" s="196"/>
      <c r="AY17" s="5"/>
      <c r="AZ17" s="5"/>
      <c r="BA17" s="5"/>
      <c r="BB17" s="5"/>
      <c r="BC17" s="5"/>
      <c r="BD17" s="5"/>
      <c r="BE17" s="5"/>
      <c r="BF17" s="5"/>
    </row>
    <row r="18" spans="1:62" ht="13.5" customHeight="1" thickBot="1">
      <c r="A18" s="855" t="s">
        <v>0</v>
      </c>
      <c r="B18" s="856"/>
      <c r="C18" s="856"/>
      <c r="D18" s="856"/>
      <c r="E18" s="856"/>
      <c r="F18" s="856"/>
      <c r="G18" s="856"/>
      <c r="H18" s="856"/>
      <c r="I18" s="856"/>
      <c r="J18" s="856"/>
      <c r="K18" s="856"/>
      <c r="L18" s="856"/>
      <c r="M18" s="856"/>
      <c r="N18" s="856"/>
      <c r="O18" s="856"/>
      <c r="P18" s="856"/>
      <c r="Q18" s="856"/>
      <c r="R18" s="856"/>
      <c r="S18" s="856"/>
      <c r="T18" s="856"/>
      <c r="U18" s="856"/>
      <c r="V18" s="856"/>
      <c r="W18" s="860" t="s">
        <v>809</v>
      </c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1"/>
      <c r="AI18" s="51"/>
      <c r="AJ18" s="51"/>
      <c r="AK18" s="51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ht="27" customHeight="1">
      <c r="A19" s="867" t="s">
        <v>354</v>
      </c>
      <c r="B19" s="863" t="s">
        <v>355</v>
      </c>
      <c r="C19" s="863" t="s">
        <v>805</v>
      </c>
      <c r="D19" s="863" t="s">
        <v>806</v>
      </c>
      <c r="E19" s="863" t="s">
        <v>807</v>
      </c>
      <c r="F19" s="863" t="s">
        <v>73</v>
      </c>
      <c r="G19" s="863" t="s">
        <v>42</v>
      </c>
      <c r="H19" s="863" t="s">
        <v>852</v>
      </c>
      <c r="I19" s="863" t="s">
        <v>853</v>
      </c>
      <c r="J19" s="863" t="s">
        <v>808</v>
      </c>
      <c r="K19" s="863" t="s">
        <v>71</v>
      </c>
      <c r="L19" s="863" t="s">
        <v>356</v>
      </c>
      <c r="M19" s="859" t="s">
        <v>204</v>
      </c>
      <c r="N19" s="863" t="s">
        <v>72</v>
      </c>
      <c r="O19" s="863" t="s">
        <v>357</v>
      </c>
      <c r="P19" s="863" t="s">
        <v>804</v>
      </c>
      <c r="Q19" s="863"/>
      <c r="R19" s="863"/>
      <c r="S19" s="863" t="s">
        <v>803</v>
      </c>
      <c r="T19" s="863"/>
      <c r="U19" s="869"/>
      <c r="V19" s="688"/>
      <c r="W19" s="861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1"/>
      <c r="AI19" s="51"/>
      <c r="AJ19" s="51"/>
      <c r="AK19" s="51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ht="103.5" customHeight="1" thickBot="1">
      <c r="A20" s="868"/>
      <c r="B20" s="864"/>
      <c r="C20" s="864"/>
      <c r="D20" s="864"/>
      <c r="E20" s="864"/>
      <c r="F20" s="864"/>
      <c r="G20" s="864"/>
      <c r="H20" s="864"/>
      <c r="I20" s="864"/>
      <c r="J20" s="864"/>
      <c r="K20" s="864"/>
      <c r="L20" s="864"/>
      <c r="M20" s="865"/>
      <c r="N20" s="864"/>
      <c r="O20" s="864"/>
      <c r="P20" s="45" t="s">
        <v>358</v>
      </c>
      <c r="Q20" s="45" t="s">
        <v>359</v>
      </c>
      <c r="R20" s="45" t="s">
        <v>516</v>
      </c>
      <c r="S20" s="45" t="s">
        <v>358</v>
      </c>
      <c r="T20" s="45" t="s">
        <v>359</v>
      </c>
      <c r="U20" s="689" t="s">
        <v>516</v>
      </c>
      <c r="V20" s="690" t="s">
        <v>203</v>
      </c>
      <c r="W20" s="862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1"/>
      <c r="AI20" s="51"/>
      <c r="AJ20" s="51"/>
      <c r="AK20" s="51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ht="23.25" thickBot="1">
      <c r="A21" s="42" t="s">
        <v>517</v>
      </c>
      <c r="B21" s="43" t="s">
        <v>518</v>
      </c>
      <c r="C21" s="43" t="s">
        <v>506</v>
      </c>
      <c r="D21" s="43" t="s">
        <v>507</v>
      </c>
      <c r="E21" s="43" t="s">
        <v>508</v>
      </c>
      <c r="F21" s="43" t="s">
        <v>519</v>
      </c>
      <c r="G21" s="43" t="s">
        <v>509</v>
      </c>
      <c r="H21" s="43" t="s">
        <v>510</v>
      </c>
      <c r="I21" s="43" t="s">
        <v>511</v>
      </c>
      <c r="J21" s="43" t="s">
        <v>512</v>
      </c>
      <c r="K21" s="43" t="s">
        <v>513</v>
      </c>
      <c r="L21" s="43" t="s">
        <v>520</v>
      </c>
      <c r="M21" s="43" t="s">
        <v>521</v>
      </c>
      <c r="N21" s="43" t="s">
        <v>514</v>
      </c>
      <c r="O21" s="43" t="s">
        <v>515</v>
      </c>
      <c r="P21" s="43" t="s">
        <v>532</v>
      </c>
      <c r="Q21" s="43" t="s">
        <v>535</v>
      </c>
      <c r="R21" s="43" t="s">
        <v>360</v>
      </c>
      <c r="S21" s="43" t="s">
        <v>536</v>
      </c>
      <c r="T21" s="43" t="s">
        <v>780</v>
      </c>
      <c r="U21" s="43" t="s">
        <v>361</v>
      </c>
      <c r="V21" s="685" t="s">
        <v>362</v>
      </c>
      <c r="W21" s="203" t="s">
        <v>205</v>
      </c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1"/>
      <c r="AI21" s="51"/>
      <c r="AJ21" s="51"/>
      <c r="AK21" s="51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57" s="173" customFormat="1" ht="17.25" customHeight="1" thickBot="1">
      <c r="A22" s="168"/>
      <c r="B22" s="169"/>
      <c r="C22" s="731">
        <v>2223199.58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49"/>
      <c r="W22" s="691">
        <f>C22</f>
        <v>2223199.58</v>
      </c>
      <c r="X22" s="170"/>
      <c r="Y22" s="170"/>
      <c r="Z22" s="170"/>
      <c r="AA22" s="170"/>
      <c r="AB22" s="170"/>
      <c r="AC22" s="171"/>
      <c r="AD22" s="171"/>
      <c r="AE22" s="171"/>
      <c r="AF22" s="171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</row>
    <row r="23" spans="1:60" ht="11.25">
      <c r="A23" s="50"/>
      <c r="B23" s="50"/>
      <c r="C23" s="50"/>
      <c r="D23" s="50"/>
      <c r="E23" s="50"/>
      <c r="F23" s="50"/>
      <c r="G23" s="50"/>
      <c r="H23" s="216"/>
      <c r="I23" s="216"/>
      <c r="J23" s="216"/>
      <c r="K23" s="216"/>
      <c r="L23" s="216"/>
      <c r="M23" s="50"/>
      <c r="N23" s="50"/>
      <c r="O23" s="216"/>
      <c r="P23" s="216"/>
      <c r="Q23" s="216"/>
      <c r="R23" s="216"/>
      <c r="S23" s="216"/>
      <c r="T23" s="50"/>
      <c r="U23" s="50"/>
      <c r="V23" s="243"/>
      <c r="W23" s="244"/>
      <c r="X23" s="50"/>
      <c r="Y23" s="50"/>
      <c r="Z23" s="50"/>
      <c r="AA23" s="50"/>
      <c r="AB23" s="50"/>
      <c r="AC23" s="50"/>
      <c r="AD23" s="50"/>
      <c r="AE23" s="50"/>
      <c r="AF23" s="51"/>
      <c r="AG23" s="51"/>
      <c r="AH23" s="51"/>
      <c r="AI23" s="51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ht="11.25">
      <c r="A24" s="50"/>
      <c r="B24" s="50"/>
      <c r="C24" s="50"/>
      <c r="D24" s="50"/>
      <c r="E24" s="50"/>
      <c r="F24" s="50"/>
      <c r="G24" s="50"/>
      <c r="H24" s="216"/>
      <c r="I24" s="216"/>
      <c r="J24" s="216"/>
      <c r="K24" s="216"/>
      <c r="L24" s="216"/>
      <c r="M24" s="50"/>
      <c r="N24" s="50"/>
      <c r="O24" s="216"/>
      <c r="P24" s="216"/>
      <c r="Q24" s="216"/>
      <c r="R24" s="216"/>
      <c r="S24" s="216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1"/>
      <c r="AG24" s="51"/>
      <c r="AH24" s="51"/>
      <c r="AI24" s="51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58" ht="12" thickBot="1">
      <c r="A25" s="6" t="s">
        <v>24</v>
      </c>
      <c r="B25" s="6"/>
      <c r="H25" s="216"/>
      <c r="I25" s="216"/>
      <c r="J25" s="216"/>
      <c r="K25" s="216"/>
      <c r="L25" s="216"/>
      <c r="M25" s="50"/>
      <c r="N25" s="50"/>
      <c r="O25" s="216"/>
      <c r="P25" s="216"/>
      <c r="Q25" s="216"/>
      <c r="R25" s="216"/>
      <c r="S25" s="216"/>
      <c r="AY25" s="5"/>
      <c r="AZ25" s="5"/>
      <c r="BA25" s="5"/>
      <c r="BB25" s="5"/>
      <c r="BC25" s="5"/>
      <c r="BD25" s="5"/>
      <c r="BE25" s="5"/>
      <c r="BF25" s="5"/>
    </row>
    <row r="26" spans="1:56" s="111" customFormat="1" ht="102" thickBot="1">
      <c r="A26" s="21" t="s">
        <v>363</v>
      </c>
      <c r="B26" s="12" t="s">
        <v>25</v>
      </c>
      <c r="C26" s="12" t="s">
        <v>26</v>
      </c>
      <c r="D26" s="12" t="s">
        <v>27</v>
      </c>
      <c r="E26" s="13" t="s">
        <v>28</v>
      </c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</row>
    <row r="27" spans="1:56" s="111" customFormat="1" ht="23.25" thickBot="1">
      <c r="A27" s="14" t="s">
        <v>558</v>
      </c>
      <c r="B27" s="15" t="s">
        <v>517</v>
      </c>
      <c r="C27" s="15" t="s">
        <v>518</v>
      </c>
      <c r="D27" s="15" t="s">
        <v>506</v>
      </c>
      <c r="E27" s="16" t="s">
        <v>528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</row>
    <row r="28" spans="1:56" ht="45">
      <c r="A28" s="692" t="s">
        <v>354</v>
      </c>
      <c r="B28" s="693"/>
      <c r="C28" s="693"/>
      <c r="D28" s="693"/>
      <c r="E28" s="246">
        <f>B28+C28-D28</f>
        <v>0</v>
      </c>
      <c r="F28" s="24"/>
      <c r="G28" s="24"/>
      <c r="H28" s="24"/>
      <c r="AY28" s="5"/>
      <c r="AZ28" s="5"/>
      <c r="BA28" s="5"/>
      <c r="BB28" s="5"/>
      <c r="BC28" s="5"/>
      <c r="BD28" s="5"/>
    </row>
    <row r="29" spans="1:56" ht="45">
      <c r="A29" s="114" t="s">
        <v>355</v>
      </c>
      <c r="B29" s="245"/>
      <c r="C29" s="245"/>
      <c r="D29" s="245"/>
      <c r="E29" s="246">
        <f aca="true" t="shared" si="0" ref="E29:E46">B29+C29-D29</f>
        <v>0</v>
      </c>
      <c r="F29" s="24"/>
      <c r="G29" s="24"/>
      <c r="H29" s="24"/>
      <c r="AY29" s="5"/>
      <c r="AZ29" s="5"/>
      <c r="BA29" s="5"/>
      <c r="BB29" s="5"/>
      <c r="BC29" s="5"/>
      <c r="BD29" s="5"/>
    </row>
    <row r="30" spans="1:56" ht="18.75" customHeight="1">
      <c r="A30" s="732" t="s">
        <v>805</v>
      </c>
      <c r="B30" s="733">
        <v>438053.78</v>
      </c>
      <c r="C30" s="733">
        <v>2391148.74</v>
      </c>
      <c r="D30" s="733">
        <v>2223199.58</v>
      </c>
      <c r="E30" s="734">
        <f t="shared" si="0"/>
        <v>606002.9400000004</v>
      </c>
      <c r="F30" s="24"/>
      <c r="G30" s="24"/>
      <c r="H30" s="694"/>
      <c r="AY30" s="5"/>
      <c r="AZ30" s="5"/>
      <c r="BA30" s="5"/>
      <c r="BB30" s="5"/>
      <c r="BC30" s="5"/>
      <c r="BD30" s="5"/>
    </row>
    <row r="31" spans="1:56" ht="17.25" customHeight="1">
      <c r="A31" s="114" t="s">
        <v>806</v>
      </c>
      <c r="B31" s="245"/>
      <c r="C31" s="245"/>
      <c r="D31" s="245"/>
      <c r="E31" s="246">
        <f t="shared" si="0"/>
        <v>0</v>
      </c>
      <c r="F31" s="24"/>
      <c r="G31" s="24"/>
      <c r="H31" s="24"/>
      <c r="AY31" s="5"/>
      <c r="AZ31" s="5"/>
      <c r="BA31" s="5"/>
      <c r="BB31" s="5"/>
      <c r="BC31" s="5"/>
      <c r="BD31" s="5"/>
    </row>
    <row r="32" spans="1:56" ht="17.25" customHeight="1">
      <c r="A32" s="114" t="s">
        <v>807</v>
      </c>
      <c r="B32" s="245"/>
      <c r="C32" s="245"/>
      <c r="D32" s="245"/>
      <c r="E32" s="246">
        <f t="shared" si="0"/>
        <v>0</v>
      </c>
      <c r="F32" s="24"/>
      <c r="G32" s="24"/>
      <c r="H32" s="24"/>
      <c r="AY32" s="5"/>
      <c r="AZ32" s="5"/>
      <c r="BA32" s="5"/>
      <c r="BB32" s="5"/>
      <c r="BC32" s="5"/>
      <c r="BD32" s="5"/>
    </row>
    <row r="33" spans="1:56" ht="45">
      <c r="A33" s="114" t="s">
        <v>41</v>
      </c>
      <c r="B33" s="245"/>
      <c r="C33" s="245"/>
      <c r="D33" s="245"/>
      <c r="E33" s="246">
        <f t="shared" si="0"/>
        <v>0</v>
      </c>
      <c r="F33" s="24"/>
      <c r="G33" s="24"/>
      <c r="H33" s="24"/>
      <c r="Q33" s="152"/>
      <c r="R33"/>
      <c r="AY33" s="5"/>
      <c r="AZ33" s="5"/>
      <c r="BA33" s="5"/>
      <c r="BB33" s="5"/>
      <c r="BC33" s="5"/>
      <c r="BD33" s="5"/>
    </row>
    <row r="34" spans="1:56" ht="33.75">
      <c r="A34" s="114" t="s">
        <v>42</v>
      </c>
      <c r="B34" s="245"/>
      <c r="C34" s="245"/>
      <c r="D34" s="245"/>
      <c r="E34" s="246">
        <f t="shared" si="0"/>
        <v>0</v>
      </c>
      <c r="F34" s="24"/>
      <c r="G34" s="24"/>
      <c r="H34" s="24"/>
      <c r="Q34"/>
      <c r="R34"/>
      <c r="AY34" s="5"/>
      <c r="AZ34" s="5"/>
      <c r="BA34" s="5"/>
      <c r="BB34" s="5"/>
      <c r="BC34" s="5"/>
      <c r="BD34" s="5"/>
    </row>
    <row r="35" spans="1:56" ht="22.5">
      <c r="A35" s="114" t="s">
        <v>852</v>
      </c>
      <c r="B35" s="245"/>
      <c r="C35" s="245"/>
      <c r="D35" s="245"/>
      <c r="E35" s="246">
        <f t="shared" si="0"/>
        <v>0</v>
      </c>
      <c r="F35" s="24"/>
      <c r="G35" s="24"/>
      <c r="H35" s="24"/>
      <c r="Q35" s="151"/>
      <c r="R35"/>
      <c r="AY35" s="5"/>
      <c r="AZ35" s="5"/>
      <c r="BA35" s="5"/>
      <c r="BB35" s="5"/>
      <c r="BC35" s="5"/>
      <c r="BD35" s="5"/>
    </row>
    <row r="36" spans="1:56" ht="33.75">
      <c r="A36" s="114" t="s">
        <v>853</v>
      </c>
      <c r="B36" s="245"/>
      <c r="C36" s="245"/>
      <c r="D36" s="245"/>
      <c r="E36" s="246">
        <f t="shared" si="0"/>
        <v>0</v>
      </c>
      <c r="F36" s="24"/>
      <c r="G36" s="24"/>
      <c r="H36" s="24"/>
      <c r="AY36" s="5"/>
      <c r="AZ36" s="5"/>
      <c r="BA36" s="5"/>
      <c r="BB36" s="5"/>
      <c r="BC36" s="5"/>
      <c r="BD36" s="5"/>
    </row>
    <row r="37" spans="1:56" ht="17.25" customHeight="1">
      <c r="A37" s="114" t="s">
        <v>808</v>
      </c>
      <c r="B37" s="245"/>
      <c r="C37" s="245"/>
      <c r="D37" s="245"/>
      <c r="E37" s="246">
        <f t="shared" si="0"/>
        <v>0</v>
      </c>
      <c r="F37" s="24"/>
      <c r="G37" s="24"/>
      <c r="H37" s="24"/>
      <c r="I37" s="24"/>
      <c r="J37" s="24"/>
      <c r="AY37" s="5"/>
      <c r="AZ37" s="5"/>
      <c r="BA37" s="5"/>
      <c r="BB37" s="5"/>
      <c r="BC37" s="5"/>
      <c r="BD37" s="5"/>
    </row>
    <row r="38" spans="1:56" ht="33.75">
      <c r="A38" s="114" t="s">
        <v>71</v>
      </c>
      <c r="B38" s="245"/>
      <c r="C38" s="245"/>
      <c r="D38" s="245"/>
      <c r="E38" s="246">
        <f t="shared" si="0"/>
        <v>0</v>
      </c>
      <c r="F38" s="24"/>
      <c r="G38" s="24"/>
      <c r="H38" s="24"/>
      <c r="I38" s="315"/>
      <c r="J38" s="315"/>
      <c r="K38" s="315"/>
      <c r="L38" s="315"/>
      <c r="M38" s="315"/>
      <c r="N38" s="315"/>
      <c r="O38" s="315"/>
      <c r="P38" s="315"/>
      <c r="Q38" s="315"/>
      <c r="AY38" s="5"/>
      <c r="AZ38" s="5"/>
      <c r="BA38" s="5"/>
      <c r="BB38" s="5"/>
      <c r="BC38" s="5"/>
      <c r="BD38" s="5"/>
    </row>
    <row r="39" spans="1:56" ht="45">
      <c r="A39" s="114" t="s">
        <v>356</v>
      </c>
      <c r="B39" s="245"/>
      <c r="C39" s="245"/>
      <c r="D39" s="245"/>
      <c r="E39" s="246">
        <f t="shared" si="0"/>
        <v>0</v>
      </c>
      <c r="F39" s="24"/>
      <c r="G39" s="24"/>
      <c r="H39" s="24"/>
      <c r="I39" s="315"/>
      <c r="J39" s="315"/>
      <c r="K39" s="315"/>
      <c r="L39" s="315"/>
      <c r="M39" s="315"/>
      <c r="N39" s="315"/>
      <c r="O39" s="315"/>
      <c r="P39" s="315"/>
      <c r="Q39" s="315"/>
      <c r="AY39" s="5"/>
      <c r="AZ39" s="5"/>
      <c r="BA39" s="5"/>
      <c r="BB39" s="5"/>
      <c r="BC39" s="5"/>
      <c r="BD39" s="5"/>
    </row>
    <row r="40" spans="1:56" ht="68.25" customHeight="1">
      <c r="A40" s="695" t="s">
        <v>204</v>
      </c>
      <c r="B40" s="245"/>
      <c r="C40" s="245"/>
      <c r="D40" s="245"/>
      <c r="E40" s="246">
        <f t="shared" si="0"/>
        <v>0</v>
      </c>
      <c r="F40" s="24"/>
      <c r="G40" s="24"/>
      <c r="H40" s="24"/>
      <c r="AY40" s="5"/>
      <c r="AZ40" s="5"/>
      <c r="BA40" s="5"/>
      <c r="BB40" s="5"/>
      <c r="BC40" s="5"/>
      <c r="BD40" s="5"/>
    </row>
    <row r="41" spans="1:56" ht="78.75">
      <c r="A41" s="114" t="s">
        <v>72</v>
      </c>
      <c r="B41" s="245"/>
      <c r="C41" s="245"/>
      <c r="D41" s="245"/>
      <c r="E41" s="246">
        <f t="shared" si="0"/>
        <v>0</v>
      </c>
      <c r="F41" s="24"/>
      <c r="G41" s="24"/>
      <c r="H41" s="24"/>
      <c r="AY41" s="5"/>
      <c r="AZ41" s="5"/>
      <c r="BA41" s="5"/>
      <c r="BB41" s="5"/>
      <c r="BC41" s="5"/>
      <c r="BD41" s="5"/>
    </row>
    <row r="42" spans="1:56" ht="22.5">
      <c r="A42" s="114" t="s">
        <v>357</v>
      </c>
      <c r="B42" s="696"/>
      <c r="C42" s="696"/>
      <c r="D42" s="696"/>
      <c r="E42" s="246">
        <f t="shared" si="0"/>
        <v>0</v>
      </c>
      <c r="F42" s="24"/>
      <c r="G42" s="24"/>
      <c r="H42" s="24"/>
      <c r="AY42" s="5"/>
      <c r="AZ42" s="5"/>
      <c r="BA42" s="5"/>
      <c r="BB42" s="5"/>
      <c r="BC42" s="5"/>
      <c r="BD42" s="5"/>
    </row>
    <row r="43" spans="1:55" ht="33.75">
      <c r="A43" s="114" t="s">
        <v>364</v>
      </c>
      <c r="B43" s="696"/>
      <c r="C43" s="696"/>
      <c r="D43" s="696"/>
      <c r="E43" s="246">
        <f t="shared" si="0"/>
        <v>0</v>
      </c>
      <c r="F43" s="24"/>
      <c r="G43" s="24"/>
      <c r="H43" s="24"/>
      <c r="AY43" s="5"/>
      <c r="AZ43" s="5"/>
      <c r="BA43" s="5"/>
      <c r="BB43" s="5"/>
      <c r="BC43" s="5"/>
    </row>
    <row r="44" spans="1:55" ht="33.75">
      <c r="A44" s="114" t="s">
        <v>365</v>
      </c>
      <c r="B44" s="696"/>
      <c r="C44" s="696"/>
      <c r="D44" s="696"/>
      <c r="E44" s="246">
        <f t="shared" si="0"/>
        <v>0</v>
      </c>
      <c r="F44" s="24"/>
      <c r="G44" s="24"/>
      <c r="H44" s="24"/>
      <c r="AY44" s="5"/>
      <c r="AZ44" s="5"/>
      <c r="BA44" s="5"/>
      <c r="BB44" s="5"/>
      <c r="BC44" s="5"/>
    </row>
    <row r="45" spans="1:55" ht="33.75">
      <c r="A45" s="114" t="s">
        <v>366</v>
      </c>
      <c r="B45" s="696"/>
      <c r="C45" s="696"/>
      <c r="D45" s="696"/>
      <c r="E45" s="246">
        <f t="shared" si="0"/>
        <v>0</v>
      </c>
      <c r="F45" s="24"/>
      <c r="G45" s="24"/>
      <c r="H45" s="24"/>
      <c r="AY45" s="5"/>
      <c r="AZ45" s="5"/>
      <c r="BA45" s="5"/>
      <c r="BB45" s="5"/>
      <c r="BC45" s="5"/>
    </row>
    <row r="46" spans="1:55" ht="33.75">
      <c r="A46" s="697" t="s">
        <v>367</v>
      </c>
      <c r="B46" s="698"/>
      <c r="C46" s="698"/>
      <c r="D46" s="698"/>
      <c r="E46" s="699">
        <f t="shared" si="0"/>
        <v>0</v>
      </c>
      <c r="F46" s="24"/>
      <c r="G46" s="24"/>
      <c r="H46" s="24"/>
      <c r="AY46" s="5"/>
      <c r="AZ46" s="5"/>
      <c r="BA46" s="5"/>
      <c r="BB46" s="5"/>
      <c r="BC46" s="5"/>
    </row>
    <row r="47" spans="1:55" ht="22.5">
      <c r="A47" s="700" t="s">
        <v>203</v>
      </c>
      <c r="B47" s="701"/>
      <c r="C47" s="701"/>
      <c r="D47" s="701"/>
      <c r="E47" s="702">
        <v>0</v>
      </c>
      <c r="F47" s="24"/>
      <c r="G47" s="24"/>
      <c r="H47" s="24"/>
      <c r="AY47" s="5"/>
      <c r="AZ47" s="5"/>
      <c r="BA47" s="5"/>
      <c r="BB47" s="5"/>
      <c r="BC47" s="5"/>
    </row>
    <row r="48" spans="1:55" s="746" customFormat="1" ht="18" customHeight="1" thickBot="1">
      <c r="A48" s="743" t="s">
        <v>530</v>
      </c>
      <c r="B48" s="744">
        <f>SUM(B28:B46)</f>
        <v>438053.78</v>
      </c>
      <c r="C48" s="744">
        <f>SUM(C28:C46)</f>
        <v>2391148.74</v>
      </c>
      <c r="D48" s="744">
        <f>SUM(D28:D46)</f>
        <v>2223199.58</v>
      </c>
      <c r="E48" s="745">
        <f>B48+C48-D48</f>
        <v>606002.9400000004</v>
      </c>
      <c r="F48" s="99"/>
      <c r="G48" s="99"/>
      <c r="H48" s="99"/>
      <c r="I48" s="550"/>
      <c r="J48" s="550"/>
      <c r="K48" s="550"/>
      <c r="L48" s="550"/>
      <c r="M48" s="550"/>
      <c r="N48" s="550"/>
      <c r="O48" s="550"/>
      <c r="P48" s="550"/>
      <c r="Q48" s="550"/>
      <c r="R48" s="550"/>
      <c r="S48" s="550"/>
      <c r="T48" s="550"/>
      <c r="U48" s="550"/>
      <c r="V48" s="550"/>
      <c r="W48" s="550"/>
      <c r="X48" s="550"/>
      <c r="Y48" s="550"/>
      <c r="Z48" s="550"/>
      <c r="AA48" s="550"/>
      <c r="AB48" s="550"/>
      <c r="AC48" s="550"/>
      <c r="AD48" s="550"/>
      <c r="AE48" s="550"/>
      <c r="AF48" s="550"/>
      <c r="AG48" s="550"/>
      <c r="AH48" s="550"/>
      <c r="AI48" s="550"/>
      <c r="AJ48" s="550"/>
      <c r="AK48" s="550"/>
      <c r="AL48" s="550"/>
      <c r="AM48" s="550"/>
      <c r="AN48" s="550"/>
      <c r="AO48" s="550"/>
      <c r="AP48" s="550"/>
      <c r="AQ48" s="550"/>
      <c r="AR48" s="550"/>
      <c r="AS48" s="550"/>
      <c r="AT48" s="550"/>
      <c r="AU48" s="550"/>
      <c r="AV48" s="550"/>
      <c r="AW48" s="550"/>
      <c r="AX48" s="550"/>
      <c r="AY48" s="550"/>
      <c r="AZ48" s="550"/>
      <c r="BA48" s="550"/>
      <c r="BB48" s="550"/>
      <c r="BC48" s="550"/>
    </row>
    <row r="49" spans="1:55" ht="11.25">
      <c r="A49" s="663"/>
      <c r="B49" s="703"/>
      <c r="C49" s="703"/>
      <c r="D49" s="703"/>
      <c r="E49" s="704"/>
      <c r="F49" s="24"/>
      <c r="G49" s="24"/>
      <c r="H49" s="24"/>
      <c r="AY49" s="5"/>
      <c r="AZ49" s="5"/>
      <c r="BA49" s="5"/>
      <c r="BB49" s="5"/>
      <c r="BC49" s="5"/>
    </row>
    <row r="50" spans="1:54" ht="11.25">
      <c r="A50" s="866" t="s">
        <v>368</v>
      </c>
      <c r="B50" s="852"/>
      <c r="C50" s="852"/>
      <c r="D50" s="852"/>
      <c r="E50" s="852"/>
      <c r="F50" s="852"/>
      <c r="G50" s="852"/>
      <c r="H50" s="852"/>
      <c r="I50" s="74"/>
      <c r="AY50" s="5"/>
      <c r="AZ50" s="5"/>
      <c r="BA50" s="5"/>
      <c r="BB50" s="5"/>
    </row>
    <row r="51" spans="1:54" ht="11.25">
      <c r="A51" s="866" t="s">
        <v>369</v>
      </c>
      <c r="B51" s="852"/>
      <c r="C51" s="852"/>
      <c r="D51" s="852"/>
      <c r="E51" s="852"/>
      <c r="F51" s="852"/>
      <c r="G51" s="852"/>
      <c r="H51" s="852"/>
      <c r="I51" s="74"/>
      <c r="AY51" s="5"/>
      <c r="AZ51" s="5"/>
      <c r="BA51" s="5"/>
      <c r="BB51" s="5"/>
    </row>
    <row r="52" spans="1:54" ht="11.25">
      <c r="A52" s="866" t="s">
        <v>370</v>
      </c>
      <c r="B52" s="852"/>
      <c r="C52" s="852"/>
      <c r="D52" s="852"/>
      <c r="E52" s="852"/>
      <c r="F52" s="852"/>
      <c r="G52" s="852"/>
      <c r="H52" s="852"/>
      <c r="I52" s="74"/>
      <c r="AY52" s="5"/>
      <c r="AZ52" s="5"/>
      <c r="BA52" s="5"/>
      <c r="BB52" s="5"/>
    </row>
    <row r="53" spans="1:54" ht="11.25">
      <c r="A53" s="866" t="s">
        <v>371</v>
      </c>
      <c r="B53" s="852"/>
      <c r="C53" s="852"/>
      <c r="D53" s="852"/>
      <c r="E53" s="852"/>
      <c r="F53" s="852"/>
      <c r="G53" s="852"/>
      <c r="H53" s="852"/>
      <c r="I53" s="74"/>
      <c r="AY53" s="5"/>
      <c r="AZ53" s="5"/>
      <c r="BA53" s="5"/>
      <c r="BB53" s="5"/>
    </row>
    <row r="54" spans="1:54" ht="11.25">
      <c r="A54" s="866" t="s">
        <v>372</v>
      </c>
      <c r="B54" s="852"/>
      <c r="C54" s="852"/>
      <c r="D54" s="852"/>
      <c r="E54" s="852"/>
      <c r="F54" s="852"/>
      <c r="G54" s="852"/>
      <c r="H54" s="852"/>
      <c r="I54" s="74"/>
      <c r="AY54" s="5"/>
      <c r="AZ54" s="5"/>
      <c r="BA54" s="5"/>
      <c r="BB54" s="5"/>
    </row>
    <row r="55" spans="1:54" ht="11.25">
      <c r="A55" s="866" t="s">
        <v>77</v>
      </c>
      <c r="B55" s="852"/>
      <c r="C55" s="852"/>
      <c r="D55" s="852"/>
      <c r="E55" s="852"/>
      <c r="F55" s="852"/>
      <c r="G55" s="852"/>
      <c r="H55" s="852"/>
      <c r="I55" s="74"/>
      <c r="AY55" s="5"/>
      <c r="AZ55" s="5"/>
      <c r="BA55" s="5"/>
      <c r="BB55" s="5"/>
    </row>
    <row r="56" spans="1:54" ht="11.25">
      <c r="A56" s="866" t="s">
        <v>78</v>
      </c>
      <c r="B56" s="852"/>
      <c r="C56" s="852"/>
      <c r="D56" s="852"/>
      <c r="E56" s="852"/>
      <c r="F56" s="852"/>
      <c r="G56" s="852"/>
      <c r="H56" s="852"/>
      <c r="I56" s="74"/>
      <c r="AY56" s="5"/>
      <c r="AZ56" s="5"/>
      <c r="BA56" s="5"/>
      <c r="BB56" s="5"/>
    </row>
    <row r="57" spans="1:54" ht="11.25">
      <c r="A57" s="866" t="s">
        <v>373</v>
      </c>
      <c r="B57" s="852"/>
      <c r="C57" s="852"/>
      <c r="D57" s="852"/>
      <c r="E57" s="852"/>
      <c r="F57" s="852"/>
      <c r="G57" s="852"/>
      <c r="H57" s="852"/>
      <c r="I57" s="74"/>
      <c r="AY57" s="5"/>
      <c r="AZ57" s="5"/>
      <c r="BA57" s="5"/>
      <c r="BB57" s="5"/>
    </row>
    <row r="58" spans="1:54" ht="11.25">
      <c r="A58" s="866" t="s">
        <v>374</v>
      </c>
      <c r="B58" s="852"/>
      <c r="C58" s="852"/>
      <c r="D58" s="852"/>
      <c r="E58" s="852"/>
      <c r="F58" s="852"/>
      <c r="G58" s="852"/>
      <c r="H58" s="852"/>
      <c r="I58" s="74"/>
      <c r="AY58" s="5"/>
      <c r="AZ58" s="5"/>
      <c r="BA58" s="5"/>
      <c r="BB58" s="5"/>
    </row>
    <row r="59" spans="1:54" ht="11.25">
      <c r="A59" s="866" t="s">
        <v>375</v>
      </c>
      <c r="B59" s="852"/>
      <c r="C59" s="852"/>
      <c r="D59" s="852"/>
      <c r="E59" s="852"/>
      <c r="F59" s="852"/>
      <c r="G59" s="852"/>
      <c r="H59" s="852"/>
      <c r="I59" s="74"/>
      <c r="AY59" s="5"/>
      <c r="AZ59" s="5"/>
      <c r="BA59" s="5"/>
      <c r="BB59" s="5"/>
    </row>
    <row r="60" spans="1:54" ht="11.25">
      <c r="A60" s="866" t="s">
        <v>376</v>
      </c>
      <c r="B60" s="852"/>
      <c r="C60" s="852"/>
      <c r="D60" s="852"/>
      <c r="E60" s="852"/>
      <c r="F60" s="852"/>
      <c r="G60" s="852"/>
      <c r="H60" s="852"/>
      <c r="I60" s="74"/>
      <c r="AY60" s="5"/>
      <c r="AZ60" s="5"/>
      <c r="BA60" s="5"/>
      <c r="BB60" s="5"/>
    </row>
    <row r="61" spans="1:54" ht="11.25">
      <c r="A61" s="866" t="s">
        <v>377</v>
      </c>
      <c r="B61" s="852"/>
      <c r="C61" s="852"/>
      <c r="D61" s="852"/>
      <c r="E61" s="852"/>
      <c r="F61" s="852"/>
      <c r="G61" s="852"/>
      <c r="H61" s="852"/>
      <c r="I61" s="74"/>
      <c r="AY61" s="5"/>
      <c r="AZ61" s="5"/>
      <c r="BA61" s="5"/>
      <c r="BB61" s="5"/>
    </row>
    <row r="62" spans="1:54" ht="11.25">
      <c r="A62" s="866" t="s">
        <v>80</v>
      </c>
      <c r="B62" s="852"/>
      <c r="C62" s="852"/>
      <c r="D62" s="852"/>
      <c r="E62" s="852"/>
      <c r="F62" s="852"/>
      <c r="G62" s="852"/>
      <c r="H62" s="852"/>
      <c r="I62" s="74"/>
      <c r="AY62" s="5"/>
      <c r="AZ62" s="5"/>
      <c r="BA62" s="5"/>
      <c r="BB62" s="5"/>
    </row>
    <row r="63" spans="1:54" ht="11.25">
      <c r="A63" s="866" t="s">
        <v>79</v>
      </c>
      <c r="B63" s="852"/>
      <c r="C63" s="852"/>
      <c r="D63" s="852"/>
      <c r="E63" s="852"/>
      <c r="F63" s="852"/>
      <c r="G63" s="852"/>
      <c r="H63" s="852"/>
      <c r="I63" s="74"/>
      <c r="AY63" s="5"/>
      <c r="AZ63" s="5"/>
      <c r="BA63" s="5"/>
      <c r="BB63" s="5"/>
    </row>
    <row r="64" spans="1:54" ht="11.25">
      <c r="A64" s="866" t="s">
        <v>378</v>
      </c>
      <c r="B64" s="852"/>
      <c r="C64" s="852"/>
      <c r="D64" s="852"/>
      <c r="E64" s="852"/>
      <c r="F64" s="852"/>
      <c r="G64" s="852"/>
      <c r="H64" s="852"/>
      <c r="I64" s="74"/>
      <c r="AY64" s="5"/>
      <c r="AZ64" s="5"/>
      <c r="BA64" s="5"/>
      <c r="BB64" s="5"/>
    </row>
    <row r="65" spans="1:54" ht="11.25">
      <c r="A65" s="866" t="s">
        <v>379</v>
      </c>
      <c r="B65" s="852"/>
      <c r="C65" s="852"/>
      <c r="D65" s="852"/>
      <c r="E65" s="852"/>
      <c r="F65" s="852"/>
      <c r="G65" s="852"/>
      <c r="H65" s="852"/>
      <c r="I65" s="74"/>
      <c r="AY65" s="5"/>
      <c r="AZ65" s="5"/>
      <c r="BA65" s="5"/>
      <c r="BB65" s="5"/>
    </row>
    <row r="66" spans="1:54" ht="11.25">
      <c r="A66" s="866" t="s">
        <v>380</v>
      </c>
      <c r="B66" s="852"/>
      <c r="C66" s="852"/>
      <c r="D66" s="852"/>
      <c r="E66" s="852"/>
      <c r="F66" s="852"/>
      <c r="G66" s="852"/>
      <c r="H66" s="852"/>
      <c r="I66" s="74"/>
      <c r="AY66" s="5"/>
      <c r="AZ66" s="5"/>
      <c r="BA66" s="5"/>
      <c r="BB66" s="5"/>
    </row>
    <row r="67" spans="1:54" ht="11.25">
      <c r="A67" s="866" t="s">
        <v>381</v>
      </c>
      <c r="B67" s="852"/>
      <c r="C67" s="852"/>
      <c r="D67" s="852"/>
      <c r="E67" s="852"/>
      <c r="F67" s="852"/>
      <c r="G67" s="852"/>
      <c r="H67" s="852"/>
      <c r="I67" s="74"/>
      <c r="AY67" s="5"/>
      <c r="AZ67" s="5"/>
      <c r="BA67" s="5"/>
      <c r="BB67" s="5"/>
    </row>
    <row r="68" spans="1:54" ht="11.25">
      <c r="A68" s="866" t="s">
        <v>382</v>
      </c>
      <c r="B68" s="852"/>
      <c r="C68" s="852"/>
      <c r="D68" s="852"/>
      <c r="E68" s="852"/>
      <c r="F68" s="852"/>
      <c r="G68" s="852"/>
      <c r="H68" s="852"/>
      <c r="I68" s="74"/>
      <c r="AY68" s="5"/>
      <c r="AZ68" s="5"/>
      <c r="BA68" s="5"/>
      <c r="BB68" s="5"/>
    </row>
    <row r="69" spans="1:54" ht="16.5" customHeight="1">
      <c r="A69" s="852" t="s">
        <v>206</v>
      </c>
      <c r="B69" s="852"/>
      <c r="C69" s="852"/>
      <c r="D69" s="852"/>
      <c r="E69" s="852"/>
      <c r="F69" s="705"/>
      <c r="G69" s="705"/>
      <c r="H69" s="705"/>
      <c r="I69" s="74"/>
      <c r="AY69" s="5"/>
      <c r="AZ69" s="5"/>
      <c r="BA69" s="5"/>
      <c r="BB69" s="5"/>
    </row>
    <row r="70" spans="1:54" ht="11.25">
      <c r="A70" s="770" t="s">
        <v>207</v>
      </c>
      <c r="B70" s="770"/>
      <c r="C70" s="770"/>
      <c r="D70" s="770"/>
      <c r="E70" s="770"/>
      <c r="F70" s="770"/>
      <c r="G70" s="770"/>
      <c r="H70" s="770"/>
      <c r="AY70" s="5"/>
      <c r="AZ70" s="5"/>
      <c r="BA70" s="5"/>
      <c r="BB70" s="5"/>
    </row>
    <row r="71" spans="1:54" ht="12.75">
      <c r="A71" s="17"/>
      <c r="B71" s="17"/>
      <c r="C71" s="17"/>
      <c r="D71" s="17"/>
      <c r="E71" s="17"/>
      <c r="F71" s="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2.75">
      <c r="A72" s="17"/>
      <c r="B72" s="17"/>
      <c r="C72" s="17"/>
      <c r="D72" s="17"/>
      <c r="E72" s="17"/>
      <c r="F72" s="1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10" ht="11.25">
      <c r="A73" s="64"/>
      <c r="B73" s="64"/>
      <c r="C73" s="51"/>
      <c r="D73" s="51"/>
      <c r="E73" s="51"/>
      <c r="F73" s="51"/>
      <c r="G73" s="51"/>
      <c r="H73" s="51"/>
      <c r="I73" s="51"/>
      <c r="J73" s="51"/>
    </row>
    <row r="74" spans="1:18" ht="12" thickBot="1">
      <c r="A74" s="706" t="s">
        <v>29</v>
      </c>
      <c r="B74" s="706"/>
      <c r="C74" s="707"/>
      <c r="D74" s="707"/>
      <c r="E74" s="707"/>
      <c r="F74" s="707"/>
      <c r="G74" s="707"/>
      <c r="H74" s="707"/>
      <c r="I74" s="707"/>
      <c r="J74" s="707"/>
      <c r="K74" s="707"/>
      <c r="L74" s="358"/>
      <c r="M74" s="358"/>
      <c r="N74" s="358"/>
      <c r="O74" s="358"/>
      <c r="P74" s="358"/>
      <c r="Q74" s="358"/>
      <c r="R74" s="358"/>
    </row>
    <row r="75" spans="1:18" ht="12" thickBot="1">
      <c r="A75" s="758" t="s">
        <v>799</v>
      </c>
      <c r="B75" s="759"/>
      <c r="C75" s="759"/>
      <c r="D75" s="759"/>
      <c r="E75" s="759"/>
      <c r="F75" s="759"/>
      <c r="G75" s="759"/>
      <c r="H75" s="759"/>
      <c r="I75" s="853" t="s">
        <v>634</v>
      </c>
      <c r="J75" s="849" t="s">
        <v>781</v>
      </c>
      <c r="K75" s="850"/>
      <c r="L75" s="850"/>
      <c r="M75" s="850"/>
      <c r="N75" s="850"/>
      <c r="O75" s="850"/>
      <c r="P75" s="850"/>
      <c r="Q75" s="850"/>
      <c r="R75" s="851"/>
    </row>
    <row r="76" spans="1:18" ht="57" thickBot="1">
      <c r="A76" s="708" t="s">
        <v>800</v>
      </c>
      <c r="B76" s="709" t="s">
        <v>801</v>
      </c>
      <c r="C76" s="709" t="s">
        <v>802</v>
      </c>
      <c r="D76" s="709" t="s">
        <v>829</v>
      </c>
      <c r="E76" s="709" t="s">
        <v>635</v>
      </c>
      <c r="F76" s="709" t="s">
        <v>636</v>
      </c>
      <c r="G76" s="709" t="s">
        <v>637</v>
      </c>
      <c r="H76" s="709" t="s">
        <v>793</v>
      </c>
      <c r="I76" s="854"/>
      <c r="J76" s="709" t="s">
        <v>800</v>
      </c>
      <c r="K76" s="709" t="s">
        <v>801</v>
      </c>
      <c r="L76" s="709" t="s">
        <v>802</v>
      </c>
      <c r="M76" s="709" t="s">
        <v>829</v>
      </c>
      <c r="N76" s="709" t="s">
        <v>635</v>
      </c>
      <c r="O76" s="709" t="s">
        <v>636</v>
      </c>
      <c r="P76" s="709" t="s">
        <v>637</v>
      </c>
      <c r="Q76" s="710" t="s">
        <v>793</v>
      </c>
      <c r="R76" s="711" t="s">
        <v>539</v>
      </c>
    </row>
    <row r="77" spans="1:18" ht="23.25" customHeight="1" thickBot="1">
      <c r="A77" s="712" t="s">
        <v>517</v>
      </c>
      <c r="B77" s="713" t="s">
        <v>518</v>
      </c>
      <c r="C77" s="713" t="s">
        <v>506</v>
      </c>
      <c r="D77" s="713" t="s">
        <v>507</v>
      </c>
      <c r="E77" s="713" t="s">
        <v>508</v>
      </c>
      <c r="F77" s="713" t="s">
        <v>519</v>
      </c>
      <c r="G77" s="713" t="s">
        <v>509</v>
      </c>
      <c r="H77" s="713" t="s">
        <v>510</v>
      </c>
      <c r="I77" s="713" t="s">
        <v>208</v>
      </c>
      <c r="J77" s="713" t="s">
        <v>512</v>
      </c>
      <c r="K77" s="713" t="s">
        <v>513</v>
      </c>
      <c r="L77" s="713" t="s">
        <v>520</v>
      </c>
      <c r="M77" s="713" t="s">
        <v>521</v>
      </c>
      <c r="N77" s="713" t="s">
        <v>514</v>
      </c>
      <c r="O77" s="713" t="s">
        <v>515</v>
      </c>
      <c r="P77" s="713" t="s">
        <v>532</v>
      </c>
      <c r="Q77" s="714" t="s">
        <v>535</v>
      </c>
      <c r="R77" s="303" t="s">
        <v>209</v>
      </c>
    </row>
    <row r="78" spans="1:50" s="151" customFormat="1" ht="13.5" thickBot="1">
      <c r="A78" s="738">
        <v>6</v>
      </c>
      <c r="B78" s="739"/>
      <c r="C78" s="739">
        <v>6</v>
      </c>
      <c r="D78" s="739">
        <v>2</v>
      </c>
      <c r="E78" s="739"/>
      <c r="F78" s="739"/>
      <c r="G78" s="739">
        <v>1</v>
      </c>
      <c r="H78" s="739"/>
      <c r="I78" s="739">
        <v>15</v>
      </c>
      <c r="J78" s="740">
        <v>99950.03</v>
      </c>
      <c r="K78" s="740">
        <v>0</v>
      </c>
      <c r="L78" s="740">
        <v>18503.53</v>
      </c>
      <c r="M78" s="740">
        <v>99858.9</v>
      </c>
      <c r="N78" s="740">
        <v>0</v>
      </c>
      <c r="O78" s="740">
        <v>0</v>
      </c>
      <c r="P78" s="741">
        <v>65842.47</v>
      </c>
      <c r="Q78" s="742"/>
      <c r="R78" s="741">
        <f>SUM(J78:Q78)</f>
        <v>284154.93</v>
      </c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</row>
    <row r="85" ht="12.75">
      <c r="G85" s="378" t="s">
        <v>334</v>
      </c>
    </row>
    <row r="86" ht="14.25">
      <c r="G86" s="520" t="s">
        <v>552</v>
      </c>
    </row>
  </sheetData>
  <sheetProtection/>
  <mergeCells count="62">
    <mergeCell ref="A68:H68"/>
    <mergeCell ref="A61:H61"/>
    <mergeCell ref="A67:H67"/>
    <mergeCell ref="A19:A20"/>
    <mergeCell ref="B19:B20"/>
    <mergeCell ref="A62:H62"/>
    <mergeCell ref="A57:H57"/>
    <mergeCell ref="A56:H56"/>
    <mergeCell ref="A59:H59"/>
    <mergeCell ref="A60:H60"/>
    <mergeCell ref="A50:H50"/>
    <mergeCell ref="A51:H51"/>
    <mergeCell ref="I8:I9"/>
    <mergeCell ref="F19:F20"/>
    <mergeCell ref="D19:D20"/>
    <mergeCell ref="H19:H20"/>
    <mergeCell ref="I19:I20"/>
    <mergeCell ref="G19:G20"/>
    <mergeCell ref="E19:E20"/>
    <mergeCell ref="J19:J20"/>
    <mergeCell ref="M8:M9"/>
    <mergeCell ref="L19:L20"/>
    <mergeCell ref="J8:J9"/>
    <mergeCell ref="K19:K20"/>
    <mergeCell ref="P19:R19"/>
    <mergeCell ref="O8:O9"/>
    <mergeCell ref="S8:U8"/>
    <mergeCell ref="L8:L9"/>
    <mergeCell ref="P8:R8"/>
    <mergeCell ref="N8:N9"/>
    <mergeCell ref="S19:U19"/>
    <mergeCell ref="N19:N20"/>
    <mergeCell ref="O19:O20"/>
    <mergeCell ref="F8:F9"/>
    <mergeCell ref="G8:G9"/>
    <mergeCell ref="A8:A9"/>
    <mergeCell ref="B8:B9"/>
    <mergeCell ref="C8:C9"/>
    <mergeCell ref="A52:H52"/>
    <mergeCell ref="A58:H58"/>
    <mergeCell ref="A54:H54"/>
    <mergeCell ref="A66:H66"/>
    <mergeCell ref="A64:H64"/>
    <mergeCell ref="A53:H53"/>
    <mergeCell ref="A63:H63"/>
    <mergeCell ref="A65:H65"/>
    <mergeCell ref="A55:H55"/>
    <mergeCell ref="A7:V7"/>
    <mergeCell ref="V8:V9"/>
    <mergeCell ref="A18:V18"/>
    <mergeCell ref="W18:W20"/>
    <mergeCell ref="C19:C20"/>
    <mergeCell ref="M19:M20"/>
    <mergeCell ref="K8:K9"/>
    <mergeCell ref="H8:H9"/>
    <mergeCell ref="D8:D9"/>
    <mergeCell ref="E8:E9"/>
    <mergeCell ref="J75:R75"/>
    <mergeCell ref="A69:E69"/>
    <mergeCell ref="A70:H70"/>
    <mergeCell ref="A75:H75"/>
    <mergeCell ref="I75:I76"/>
  </mergeCells>
  <printOptions horizontalCentered="1"/>
  <pageMargins left="0.2362204724409449" right="0" top="0.15748031496062992" bottom="0.15748031496062992" header="0" footer="0"/>
  <pageSetup horizontalDpi="600" verticalDpi="600" orientation="landscape" paperSize="9" scale="55" r:id="rId1"/>
  <headerFooter alignWithMargins="0">
    <oddFooter>&amp;CAnexa 2 pag. 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AT25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8" width="16.421875" style="0" customWidth="1"/>
  </cols>
  <sheetData>
    <row r="1" spans="1:11" s="74" customFormat="1" ht="11.25">
      <c r="A1" s="6" t="s">
        <v>613</v>
      </c>
      <c r="K1" s="120"/>
    </row>
    <row r="2" spans="1:8" s="74" customFormat="1" ht="13.5" customHeight="1">
      <c r="A2" s="870" t="s">
        <v>317</v>
      </c>
      <c r="B2" s="870"/>
      <c r="C2" s="870"/>
      <c r="D2" s="870"/>
      <c r="E2" s="870"/>
      <c r="F2" s="870"/>
      <c r="G2" s="870"/>
      <c r="H2" s="870"/>
    </row>
    <row r="3" spans="1:8" s="86" customFormat="1" ht="22.5" customHeight="1">
      <c r="A3" s="24" t="s">
        <v>560</v>
      </c>
      <c r="B3" s="269"/>
      <c r="C3" s="269"/>
      <c r="D3" s="91"/>
      <c r="E3" s="271"/>
      <c r="F3" s="1"/>
      <c r="G3" s="1"/>
      <c r="H3" s="1"/>
    </row>
    <row r="4" spans="1:12" s="74" customFormat="1" ht="11.25">
      <c r="A4" s="74" t="s">
        <v>81</v>
      </c>
      <c r="L4" s="121"/>
    </row>
    <row r="7" spans="1:46" s="106" customFormat="1" ht="11.25">
      <c r="A7" s="54" t="s">
        <v>318</v>
      </c>
      <c r="B7" s="54"/>
      <c r="C7" s="121"/>
      <c r="D7" s="121"/>
      <c r="E7" s="121"/>
      <c r="F7" s="121"/>
      <c r="G7" s="121"/>
      <c r="H7" s="121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</row>
    <row r="8" ht="13.5" thickBot="1"/>
    <row r="9" spans="1:5" ht="60" customHeight="1" thickBot="1">
      <c r="A9" s="115" t="s">
        <v>319</v>
      </c>
      <c r="B9" s="116" t="s">
        <v>320</v>
      </c>
      <c r="C9" s="116" t="s">
        <v>321</v>
      </c>
      <c r="D9" s="116" t="s">
        <v>322</v>
      </c>
      <c r="E9" s="117" t="s">
        <v>323</v>
      </c>
    </row>
    <row r="10" spans="1:5" ht="13.5" thickBot="1">
      <c r="A10" s="56" t="s">
        <v>517</v>
      </c>
      <c r="B10" s="59" t="s">
        <v>518</v>
      </c>
      <c r="C10" s="59" t="s">
        <v>506</v>
      </c>
      <c r="D10" s="59" t="s">
        <v>507</v>
      </c>
      <c r="E10" s="60" t="s">
        <v>790</v>
      </c>
    </row>
    <row r="11" spans="1:5" ht="13.5" thickBot="1">
      <c r="A11" s="272"/>
      <c r="B11" s="273"/>
      <c r="C11" s="274"/>
      <c r="D11" s="274"/>
      <c r="E11" s="234"/>
    </row>
    <row r="16" spans="1:8" s="106" customFormat="1" ht="12" thickBot="1">
      <c r="A16" s="24" t="s">
        <v>324</v>
      </c>
      <c r="B16" s="74"/>
      <c r="C16" s="74"/>
      <c r="D16" s="74"/>
      <c r="E16" s="74"/>
      <c r="F16" s="74"/>
      <c r="G16" s="74"/>
      <c r="H16" s="74"/>
    </row>
    <row r="17" spans="1:8" s="106" customFormat="1" ht="58.5" customHeight="1" thickBot="1">
      <c r="A17" s="68" t="s">
        <v>792</v>
      </c>
      <c r="B17" s="57" t="s">
        <v>796</v>
      </c>
      <c r="C17" s="57" t="s">
        <v>797</v>
      </c>
      <c r="D17" s="58" t="s">
        <v>798</v>
      </c>
      <c r="E17" s="57" t="s">
        <v>822</v>
      </c>
      <c r="F17" s="57" t="s">
        <v>823</v>
      </c>
      <c r="G17" s="57" t="s">
        <v>824</v>
      </c>
      <c r="H17" s="58" t="s">
        <v>825</v>
      </c>
    </row>
    <row r="18" spans="1:8" s="106" customFormat="1" ht="15" customHeight="1" thickBot="1">
      <c r="A18" s="56" t="s">
        <v>517</v>
      </c>
      <c r="B18" s="59" t="s">
        <v>518</v>
      </c>
      <c r="C18" s="59" t="s">
        <v>506</v>
      </c>
      <c r="D18" s="60" t="s">
        <v>528</v>
      </c>
      <c r="E18" s="59" t="s">
        <v>508</v>
      </c>
      <c r="F18" s="59" t="s">
        <v>519</v>
      </c>
      <c r="G18" s="59" t="s">
        <v>509</v>
      </c>
      <c r="H18" s="60" t="s">
        <v>529</v>
      </c>
    </row>
    <row r="19" spans="1:9" s="241" customFormat="1" ht="15" customHeight="1" thickBot="1">
      <c r="A19" s="249"/>
      <c r="B19" s="250"/>
      <c r="C19" s="250"/>
      <c r="D19" s="251">
        <f>A19+B19-C19</f>
        <v>0</v>
      </c>
      <c r="E19" s="252"/>
      <c r="F19" s="253"/>
      <c r="G19" s="253"/>
      <c r="H19" s="254">
        <f>E19+F19-G19</f>
        <v>0</v>
      </c>
      <c r="I19" s="97"/>
    </row>
    <row r="21" ht="12.75">
      <c r="A21" s="151"/>
    </row>
    <row r="22" s="2" customFormat="1" ht="12.75"/>
    <row r="23" s="2" customFormat="1" ht="12.75">
      <c r="H23" s="74" t="s">
        <v>334</v>
      </c>
    </row>
    <row r="24" s="2" customFormat="1" ht="12.75">
      <c r="H24" s="74"/>
    </row>
    <row r="25" ht="12.75">
      <c r="H25" s="74"/>
    </row>
  </sheetData>
  <sheetProtection/>
  <mergeCells count="1">
    <mergeCell ref="A2:H2"/>
  </mergeCells>
  <printOptions/>
  <pageMargins left="0.26" right="0.15" top="1" bottom="0.5" header="0.5" footer="0.5"/>
  <pageSetup horizontalDpi="600" verticalDpi="600" orientation="landscape" scale="60" r:id="rId1"/>
  <headerFooter alignWithMargins="0">
    <oddFooter>&amp;CAnexa 2, pag 11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6FFFF"/>
  </sheetPr>
  <dimension ref="A1:IV36"/>
  <sheetViews>
    <sheetView zoomScalePageLayoutView="0" workbookViewId="0" topLeftCell="A7">
      <selection activeCell="G18" sqref="G18"/>
    </sheetView>
  </sheetViews>
  <sheetFormatPr defaultColWidth="9.140625" defaultRowHeight="12.75"/>
  <cols>
    <col min="1" max="1" width="15.8515625" style="401" customWidth="1"/>
    <col min="2" max="2" width="14.8515625" style="401" customWidth="1"/>
    <col min="3" max="3" width="15.8515625" style="401" customWidth="1"/>
    <col min="4" max="4" width="14.28125" style="401" customWidth="1"/>
    <col min="5" max="5" width="14.140625" style="401" customWidth="1"/>
    <col min="6" max="6" width="14.8515625" style="401" customWidth="1"/>
    <col min="7" max="7" width="12.00390625" style="401" customWidth="1"/>
    <col min="8" max="8" width="12.7109375" style="401" customWidth="1"/>
    <col min="9" max="9" width="11.00390625" style="402" customWidth="1"/>
    <col min="10" max="10" width="10.7109375" style="402" customWidth="1"/>
    <col min="11" max="11" width="10.8515625" style="402" customWidth="1"/>
    <col min="12" max="12" width="11.28125" style="402" customWidth="1"/>
    <col min="13" max="16384" width="9.140625" style="402" customWidth="1"/>
  </cols>
  <sheetData>
    <row r="1" spans="1:256" s="74" customFormat="1" ht="11.25">
      <c r="A1" s="400" t="s">
        <v>638</v>
      </c>
      <c r="B1" s="400"/>
      <c r="C1" s="400"/>
      <c r="D1" s="400"/>
      <c r="E1" s="400"/>
      <c r="F1" s="401"/>
      <c r="G1" s="401"/>
      <c r="H1" s="401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  <c r="BL1" s="402"/>
      <c r="BM1" s="402"/>
      <c r="BN1" s="402"/>
      <c r="BO1" s="402"/>
      <c r="BP1" s="402"/>
      <c r="BQ1" s="402"/>
      <c r="BR1" s="402"/>
      <c r="BS1" s="402"/>
      <c r="BT1" s="402"/>
      <c r="BU1" s="402"/>
      <c r="BV1" s="402"/>
      <c r="BW1" s="402"/>
      <c r="BX1" s="402"/>
      <c r="BY1" s="402"/>
      <c r="BZ1" s="402"/>
      <c r="CA1" s="402"/>
      <c r="CB1" s="402"/>
      <c r="CC1" s="402"/>
      <c r="CD1" s="402"/>
      <c r="CE1" s="402"/>
      <c r="CF1" s="402"/>
      <c r="CG1" s="402"/>
      <c r="CH1" s="402"/>
      <c r="CI1" s="402"/>
      <c r="CJ1" s="402"/>
      <c r="CK1" s="402"/>
      <c r="CL1" s="402"/>
      <c r="CM1" s="402"/>
      <c r="CN1" s="402"/>
      <c r="CO1" s="402"/>
      <c r="CP1" s="402"/>
      <c r="CQ1" s="402"/>
      <c r="CR1" s="402"/>
      <c r="CS1" s="402"/>
      <c r="CT1" s="402"/>
      <c r="CU1" s="402"/>
      <c r="CV1" s="402"/>
      <c r="CW1" s="402"/>
      <c r="CX1" s="402"/>
      <c r="CY1" s="402"/>
      <c r="CZ1" s="402"/>
      <c r="DA1" s="402"/>
      <c r="DB1" s="402"/>
      <c r="DC1" s="402"/>
      <c r="DD1" s="402"/>
      <c r="DE1" s="402"/>
      <c r="DF1" s="402"/>
      <c r="DG1" s="402"/>
      <c r="DH1" s="402"/>
      <c r="DI1" s="402"/>
      <c r="DJ1" s="402"/>
      <c r="DK1" s="402"/>
      <c r="DL1" s="402"/>
      <c r="DM1" s="402"/>
      <c r="DN1" s="402"/>
      <c r="DO1" s="402"/>
      <c r="DP1" s="402"/>
      <c r="DQ1" s="402"/>
      <c r="DR1" s="402"/>
      <c r="DS1" s="402"/>
      <c r="DT1" s="402"/>
      <c r="DU1" s="402"/>
      <c r="DV1" s="402"/>
      <c r="DW1" s="402"/>
      <c r="DX1" s="402"/>
      <c r="DY1" s="402"/>
      <c r="DZ1" s="402"/>
      <c r="EA1" s="402"/>
      <c r="EB1" s="402"/>
      <c r="EC1" s="402"/>
      <c r="ED1" s="402"/>
      <c r="EE1" s="402"/>
      <c r="EF1" s="402"/>
      <c r="EG1" s="402"/>
      <c r="EH1" s="402"/>
      <c r="EI1" s="402"/>
      <c r="EJ1" s="402"/>
      <c r="EK1" s="402"/>
      <c r="EL1" s="402"/>
      <c r="EM1" s="402"/>
      <c r="EN1" s="402"/>
      <c r="EO1" s="402"/>
      <c r="EP1" s="402"/>
      <c r="EQ1" s="402"/>
      <c r="ER1" s="402"/>
      <c r="ES1" s="402"/>
      <c r="ET1" s="402"/>
      <c r="EU1" s="402"/>
      <c r="EV1" s="402"/>
      <c r="EW1" s="402"/>
      <c r="EX1" s="402"/>
      <c r="EY1" s="402"/>
      <c r="EZ1" s="402"/>
      <c r="FA1" s="402"/>
      <c r="FB1" s="402"/>
      <c r="FC1" s="402"/>
      <c r="FD1" s="402"/>
      <c r="FE1" s="402"/>
      <c r="FF1" s="402"/>
      <c r="FG1" s="402"/>
      <c r="FH1" s="402"/>
      <c r="FI1" s="402"/>
      <c r="FJ1" s="402"/>
      <c r="FK1" s="402"/>
      <c r="FL1" s="402"/>
      <c r="FM1" s="402"/>
      <c r="FN1" s="402"/>
      <c r="FO1" s="402"/>
      <c r="FP1" s="402"/>
      <c r="FQ1" s="402"/>
      <c r="FR1" s="402"/>
      <c r="FS1" s="402"/>
      <c r="FT1" s="402"/>
      <c r="FU1" s="402"/>
      <c r="FV1" s="402"/>
      <c r="FW1" s="402"/>
      <c r="FX1" s="402"/>
      <c r="FY1" s="402"/>
      <c r="FZ1" s="402"/>
      <c r="GA1" s="402"/>
      <c r="GB1" s="402"/>
      <c r="GC1" s="402"/>
      <c r="GD1" s="402"/>
      <c r="GE1" s="402"/>
      <c r="GF1" s="402"/>
      <c r="GG1" s="402"/>
      <c r="GH1" s="402"/>
      <c r="GI1" s="402"/>
      <c r="GJ1" s="402"/>
      <c r="GK1" s="402"/>
      <c r="GL1" s="402"/>
      <c r="GM1" s="402"/>
      <c r="GN1" s="402"/>
      <c r="GO1" s="402"/>
      <c r="GP1" s="402"/>
      <c r="GQ1" s="402"/>
      <c r="GR1" s="402"/>
      <c r="GS1" s="402"/>
      <c r="GT1" s="402"/>
      <c r="GU1" s="402"/>
      <c r="GV1" s="402"/>
      <c r="GW1" s="402"/>
      <c r="GX1" s="402"/>
      <c r="GY1" s="402"/>
      <c r="GZ1" s="402"/>
      <c r="HA1" s="402"/>
      <c r="HB1" s="402"/>
      <c r="HC1" s="402"/>
      <c r="HD1" s="402"/>
      <c r="HE1" s="402"/>
      <c r="HF1" s="402"/>
      <c r="HG1" s="402"/>
      <c r="HH1" s="402"/>
      <c r="HI1" s="402"/>
      <c r="HJ1" s="402"/>
      <c r="HK1" s="402"/>
      <c r="HL1" s="402"/>
      <c r="HM1" s="402"/>
      <c r="HN1" s="402"/>
      <c r="HO1" s="402"/>
      <c r="HP1" s="402"/>
      <c r="HQ1" s="402"/>
      <c r="HR1" s="402"/>
      <c r="HS1" s="402"/>
      <c r="HT1" s="402"/>
      <c r="HU1" s="402"/>
      <c r="HV1" s="402"/>
      <c r="HW1" s="402"/>
      <c r="HX1" s="402"/>
      <c r="HY1" s="402"/>
      <c r="HZ1" s="402"/>
      <c r="IA1" s="402"/>
      <c r="IB1" s="402"/>
      <c r="IC1" s="402"/>
      <c r="ID1" s="402"/>
      <c r="IE1" s="402"/>
      <c r="IF1" s="402"/>
      <c r="IG1" s="402"/>
      <c r="IH1" s="402"/>
      <c r="II1" s="402"/>
      <c r="IJ1" s="402"/>
      <c r="IK1" s="402"/>
      <c r="IL1" s="402"/>
      <c r="IM1" s="402"/>
      <c r="IN1" s="402"/>
      <c r="IO1" s="402"/>
      <c r="IP1" s="402"/>
      <c r="IQ1" s="402"/>
      <c r="IR1" s="402"/>
      <c r="IS1" s="402"/>
      <c r="IT1" s="402"/>
      <c r="IU1" s="402"/>
      <c r="IV1" s="402"/>
    </row>
    <row r="2" spans="1:256" s="5" customFormat="1" ht="14.25" customHeight="1">
      <c r="A2" s="871" t="s">
        <v>30</v>
      </c>
      <c r="B2" s="871"/>
      <c r="C2" s="871"/>
      <c r="D2" s="871"/>
      <c r="E2" s="871"/>
      <c r="F2" s="87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1"/>
      <c r="AX2" s="401"/>
      <c r="AY2" s="401"/>
      <c r="AZ2" s="401"/>
      <c r="BA2" s="401"/>
      <c r="BB2" s="401"/>
      <c r="BC2" s="401"/>
      <c r="BD2" s="401"/>
      <c r="BE2" s="401"/>
      <c r="BF2" s="401"/>
      <c r="BG2" s="401"/>
      <c r="BH2" s="401"/>
      <c r="BI2" s="401"/>
      <c r="BJ2" s="401"/>
      <c r="BK2" s="401"/>
      <c r="BL2" s="401"/>
      <c r="BM2" s="401"/>
      <c r="BN2" s="401"/>
      <c r="BO2" s="401"/>
      <c r="BP2" s="401"/>
      <c r="BQ2" s="401"/>
      <c r="BR2" s="401"/>
      <c r="BS2" s="401"/>
      <c r="BT2" s="401"/>
      <c r="BU2" s="401"/>
      <c r="BV2" s="401"/>
      <c r="BW2" s="401"/>
      <c r="BX2" s="401"/>
      <c r="BY2" s="401"/>
      <c r="BZ2" s="401"/>
      <c r="CA2" s="401"/>
      <c r="CB2" s="401"/>
      <c r="CC2" s="401"/>
      <c r="CD2" s="401"/>
      <c r="CE2" s="401"/>
      <c r="CF2" s="401"/>
      <c r="CG2" s="401"/>
      <c r="CH2" s="401"/>
      <c r="CI2" s="401"/>
      <c r="CJ2" s="401"/>
      <c r="CK2" s="401"/>
      <c r="CL2" s="401"/>
      <c r="CM2" s="401"/>
      <c r="CN2" s="401"/>
      <c r="CO2" s="401"/>
      <c r="CP2" s="401"/>
      <c r="CQ2" s="401"/>
      <c r="CR2" s="401"/>
      <c r="CS2" s="401"/>
      <c r="CT2" s="401"/>
      <c r="CU2" s="401"/>
      <c r="CV2" s="401"/>
      <c r="CW2" s="401"/>
      <c r="CX2" s="401"/>
      <c r="CY2" s="401"/>
      <c r="CZ2" s="401"/>
      <c r="DA2" s="401"/>
      <c r="DB2" s="401"/>
      <c r="DC2" s="401"/>
      <c r="DD2" s="401"/>
      <c r="DE2" s="401"/>
      <c r="DF2" s="401"/>
      <c r="DG2" s="401"/>
      <c r="DH2" s="401"/>
      <c r="DI2" s="401"/>
      <c r="DJ2" s="401"/>
      <c r="DK2" s="401"/>
      <c r="DL2" s="401"/>
      <c r="DM2" s="401"/>
      <c r="DN2" s="401"/>
      <c r="DO2" s="401"/>
      <c r="DP2" s="401"/>
      <c r="DQ2" s="401"/>
      <c r="DR2" s="401"/>
      <c r="DS2" s="401"/>
      <c r="DT2" s="401"/>
      <c r="DU2" s="401"/>
      <c r="DV2" s="401"/>
      <c r="DW2" s="401"/>
      <c r="DX2" s="401"/>
      <c r="DY2" s="401"/>
      <c r="DZ2" s="401"/>
      <c r="EA2" s="401"/>
      <c r="EB2" s="401"/>
      <c r="EC2" s="401"/>
      <c r="ED2" s="401"/>
      <c r="EE2" s="401"/>
      <c r="EF2" s="401"/>
      <c r="EG2" s="401"/>
      <c r="EH2" s="401"/>
      <c r="EI2" s="401"/>
      <c r="EJ2" s="401"/>
      <c r="EK2" s="401"/>
      <c r="EL2" s="401"/>
      <c r="EM2" s="401"/>
      <c r="EN2" s="401"/>
      <c r="EO2" s="401"/>
      <c r="EP2" s="401"/>
      <c r="EQ2" s="401"/>
      <c r="ER2" s="401"/>
      <c r="ES2" s="401"/>
      <c r="ET2" s="401"/>
      <c r="EU2" s="401"/>
      <c r="EV2" s="401"/>
      <c r="EW2" s="401"/>
      <c r="EX2" s="401"/>
      <c r="EY2" s="401"/>
      <c r="EZ2" s="401"/>
      <c r="FA2" s="401"/>
      <c r="FB2" s="401"/>
      <c r="FC2" s="401"/>
      <c r="FD2" s="401"/>
      <c r="FE2" s="401"/>
      <c r="FF2" s="401"/>
      <c r="FG2" s="401"/>
      <c r="FH2" s="401"/>
      <c r="FI2" s="401"/>
      <c r="FJ2" s="401"/>
      <c r="FK2" s="401"/>
      <c r="FL2" s="401"/>
      <c r="FM2" s="401"/>
      <c r="FN2" s="401"/>
      <c r="FO2" s="401"/>
      <c r="FP2" s="401"/>
      <c r="FQ2" s="401"/>
      <c r="FR2" s="401"/>
      <c r="FS2" s="401"/>
      <c r="FT2" s="401"/>
      <c r="FU2" s="401"/>
      <c r="FV2" s="401"/>
      <c r="FW2" s="401"/>
      <c r="FX2" s="401"/>
      <c r="FY2" s="401"/>
      <c r="FZ2" s="401"/>
      <c r="GA2" s="401"/>
      <c r="GB2" s="401"/>
      <c r="GC2" s="401"/>
      <c r="GD2" s="401"/>
      <c r="GE2" s="401"/>
      <c r="GF2" s="401"/>
      <c r="GG2" s="401"/>
      <c r="GH2" s="401"/>
      <c r="GI2" s="401"/>
      <c r="GJ2" s="401"/>
      <c r="GK2" s="401"/>
      <c r="GL2" s="401"/>
      <c r="GM2" s="401"/>
      <c r="GN2" s="401"/>
      <c r="GO2" s="401"/>
      <c r="GP2" s="401"/>
      <c r="GQ2" s="401"/>
      <c r="GR2" s="401"/>
      <c r="GS2" s="401"/>
      <c r="GT2" s="401"/>
      <c r="GU2" s="401"/>
      <c r="GV2" s="401"/>
      <c r="GW2" s="401"/>
      <c r="GX2" s="401"/>
      <c r="GY2" s="401"/>
      <c r="GZ2" s="401"/>
      <c r="HA2" s="401"/>
      <c r="HB2" s="401"/>
      <c r="HC2" s="401"/>
      <c r="HD2" s="401"/>
      <c r="HE2" s="401"/>
      <c r="HF2" s="401"/>
      <c r="HG2" s="401"/>
      <c r="HH2" s="401"/>
      <c r="HI2" s="401"/>
      <c r="HJ2" s="401"/>
      <c r="HK2" s="401"/>
      <c r="HL2" s="401"/>
      <c r="HM2" s="401"/>
      <c r="HN2" s="401"/>
      <c r="HO2" s="401"/>
      <c r="HP2" s="401"/>
      <c r="HQ2" s="401"/>
      <c r="HR2" s="401"/>
      <c r="HS2" s="401"/>
      <c r="HT2" s="401"/>
      <c r="HU2" s="401"/>
      <c r="HV2" s="401"/>
      <c r="HW2" s="401"/>
      <c r="HX2" s="401"/>
      <c r="HY2" s="401"/>
      <c r="HZ2" s="401"/>
      <c r="IA2" s="401"/>
      <c r="IB2" s="401"/>
      <c r="IC2" s="401"/>
      <c r="ID2" s="401"/>
      <c r="IE2" s="401"/>
      <c r="IF2" s="401"/>
      <c r="IG2" s="401"/>
      <c r="IH2" s="401"/>
      <c r="II2" s="401"/>
      <c r="IJ2" s="401"/>
      <c r="IK2" s="401"/>
      <c r="IL2" s="401"/>
      <c r="IM2" s="401"/>
      <c r="IN2" s="401"/>
      <c r="IO2" s="401"/>
      <c r="IP2" s="401"/>
      <c r="IQ2" s="401"/>
      <c r="IR2" s="401"/>
      <c r="IS2" s="401"/>
      <c r="IT2" s="401"/>
      <c r="IU2" s="401"/>
      <c r="IV2" s="401"/>
    </row>
    <row r="3" spans="1:256" s="86" customFormat="1" ht="22.5" customHeight="1">
      <c r="A3" s="404" t="s">
        <v>639</v>
      </c>
      <c r="B3" s="405"/>
      <c r="C3" s="405"/>
      <c r="D3" s="406"/>
      <c r="E3" s="406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7"/>
      <c r="BE3" s="407"/>
      <c r="BF3" s="407"/>
      <c r="BG3" s="407"/>
      <c r="BH3" s="407"/>
      <c r="BI3" s="407"/>
      <c r="BJ3" s="407"/>
      <c r="BK3" s="407"/>
      <c r="BL3" s="407"/>
      <c r="BM3" s="407"/>
      <c r="BN3" s="407"/>
      <c r="BO3" s="407"/>
      <c r="BP3" s="407"/>
      <c r="BQ3" s="407"/>
      <c r="BR3" s="407"/>
      <c r="BS3" s="407"/>
      <c r="BT3" s="407"/>
      <c r="BU3" s="407"/>
      <c r="BV3" s="407"/>
      <c r="BW3" s="407"/>
      <c r="BX3" s="407"/>
      <c r="BY3" s="407"/>
      <c r="BZ3" s="407"/>
      <c r="CA3" s="407"/>
      <c r="CB3" s="407"/>
      <c r="CC3" s="407"/>
      <c r="CD3" s="407"/>
      <c r="CE3" s="407"/>
      <c r="CF3" s="407"/>
      <c r="CG3" s="407"/>
      <c r="CH3" s="407"/>
      <c r="CI3" s="407"/>
      <c r="CJ3" s="407"/>
      <c r="CK3" s="407"/>
      <c r="CL3" s="407"/>
      <c r="CM3" s="407"/>
      <c r="CN3" s="407"/>
      <c r="CO3" s="407"/>
      <c r="CP3" s="407"/>
      <c r="CQ3" s="407"/>
      <c r="CR3" s="407"/>
      <c r="CS3" s="407"/>
      <c r="CT3" s="407"/>
      <c r="CU3" s="407"/>
      <c r="CV3" s="407"/>
      <c r="CW3" s="407"/>
      <c r="CX3" s="407"/>
      <c r="CY3" s="407"/>
      <c r="CZ3" s="407"/>
      <c r="DA3" s="407"/>
      <c r="DB3" s="407"/>
      <c r="DC3" s="407"/>
      <c r="DD3" s="407"/>
      <c r="DE3" s="407"/>
      <c r="DF3" s="407"/>
      <c r="DG3" s="407"/>
      <c r="DH3" s="407"/>
      <c r="DI3" s="407"/>
      <c r="DJ3" s="407"/>
      <c r="DK3" s="407"/>
      <c r="DL3" s="407"/>
      <c r="DM3" s="407"/>
      <c r="DN3" s="407"/>
      <c r="DO3" s="407"/>
      <c r="DP3" s="407"/>
      <c r="DQ3" s="407"/>
      <c r="DR3" s="407"/>
      <c r="DS3" s="407"/>
      <c r="DT3" s="407"/>
      <c r="DU3" s="407"/>
      <c r="DV3" s="407"/>
      <c r="DW3" s="407"/>
      <c r="DX3" s="407"/>
      <c r="DY3" s="407"/>
      <c r="DZ3" s="407"/>
      <c r="EA3" s="407"/>
      <c r="EB3" s="407"/>
      <c r="EC3" s="407"/>
      <c r="ED3" s="407"/>
      <c r="EE3" s="407"/>
      <c r="EF3" s="407"/>
      <c r="EG3" s="407"/>
      <c r="EH3" s="407"/>
      <c r="EI3" s="407"/>
      <c r="EJ3" s="407"/>
      <c r="EK3" s="407"/>
      <c r="EL3" s="407"/>
      <c r="EM3" s="407"/>
      <c r="EN3" s="407"/>
      <c r="EO3" s="407"/>
      <c r="EP3" s="407"/>
      <c r="EQ3" s="407"/>
      <c r="ER3" s="407"/>
      <c r="ES3" s="407"/>
      <c r="ET3" s="407"/>
      <c r="EU3" s="407"/>
      <c r="EV3" s="407"/>
      <c r="EW3" s="407"/>
      <c r="EX3" s="407"/>
      <c r="EY3" s="407"/>
      <c r="EZ3" s="407"/>
      <c r="FA3" s="407"/>
      <c r="FB3" s="407"/>
      <c r="FC3" s="407"/>
      <c r="FD3" s="407"/>
      <c r="FE3" s="407"/>
      <c r="FF3" s="407"/>
      <c r="FG3" s="407"/>
      <c r="FH3" s="407"/>
      <c r="FI3" s="407"/>
      <c r="FJ3" s="407"/>
      <c r="FK3" s="407"/>
      <c r="FL3" s="407"/>
      <c r="FM3" s="407"/>
      <c r="FN3" s="407"/>
      <c r="FO3" s="407"/>
      <c r="FP3" s="407"/>
      <c r="FQ3" s="407"/>
      <c r="FR3" s="407"/>
      <c r="FS3" s="407"/>
      <c r="FT3" s="407"/>
      <c r="FU3" s="407"/>
      <c r="FV3" s="407"/>
      <c r="FW3" s="407"/>
      <c r="FX3" s="407"/>
      <c r="FY3" s="407"/>
      <c r="FZ3" s="407"/>
      <c r="GA3" s="407"/>
      <c r="GB3" s="407"/>
      <c r="GC3" s="407"/>
      <c r="GD3" s="407"/>
      <c r="GE3" s="407"/>
      <c r="GF3" s="407"/>
      <c r="GG3" s="407"/>
      <c r="GH3" s="407"/>
      <c r="GI3" s="407"/>
      <c r="GJ3" s="407"/>
      <c r="GK3" s="407"/>
      <c r="GL3" s="407"/>
      <c r="GM3" s="407"/>
      <c r="GN3" s="407"/>
      <c r="GO3" s="407"/>
      <c r="GP3" s="407"/>
      <c r="GQ3" s="407"/>
      <c r="GR3" s="407"/>
      <c r="GS3" s="407"/>
      <c r="GT3" s="407"/>
      <c r="GU3" s="407"/>
      <c r="GV3" s="407"/>
      <c r="GW3" s="407"/>
      <c r="GX3" s="407"/>
      <c r="GY3" s="407"/>
      <c r="GZ3" s="407"/>
      <c r="HA3" s="407"/>
      <c r="HB3" s="407"/>
      <c r="HC3" s="407"/>
      <c r="HD3" s="407"/>
      <c r="HE3" s="407"/>
      <c r="HF3" s="407"/>
      <c r="HG3" s="407"/>
      <c r="HH3" s="407"/>
      <c r="HI3" s="407"/>
      <c r="HJ3" s="407"/>
      <c r="HK3" s="407"/>
      <c r="HL3" s="407"/>
      <c r="HM3" s="407"/>
      <c r="HN3" s="407"/>
      <c r="HO3" s="407"/>
      <c r="HP3" s="407"/>
      <c r="HQ3" s="407"/>
      <c r="HR3" s="407"/>
      <c r="HS3" s="407"/>
      <c r="HT3" s="407"/>
      <c r="HU3" s="407"/>
      <c r="HV3" s="407"/>
      <c r="HW3" s="407"/>
      <c r="HX3" s="407"/>
      <c r="HY3" s="407"/>
      <c r="HZ3" s="407"/>
      <c r="IA3" s="407"/>
      <c r="IB3" s="407"/>
      <c r="IC3" s="407"/>
      <c r="ID3" s="407"/>
      <c r="IE3" s="407"/>
      <c r="IF3" s="407"/>
      <c r="IG3" s="407"/>
      <c r="IH3" s="407"/>
      <c r="II3" s="407"/>
      <c r="IJ3" s="407"/>
      <c r="IK3" s="407"/>
      <c r="IL3" s="407"/>
      <c r="IM3" s="407"/>
      <c r="IN3" s="407"/>
      <c r="IO3" s="407"/>
      <c r="IP3" s="407"/>
      <c r="IQ3" s="407"/>
      <c r="IR3" s="407"/>
      <c r="IS3" s="407"/>
      <c r="IT3" s="407"/>
      <c r="IU3" s="407"/>
      <c r="IV3" s="407"/>
    </row>
    <row r="4" spans="1:256" s="74" customFormat="1" ht="11.25">
      <c r="A4" s="405" t="s">
        <v>81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8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  <c r="BE4" s="405"/>
      <c r="BF4" s="405"/>
      <c r="BG4" s="405"/>
      <c r="BH4" s="405"/>
      <c r="BI4" s="405"/>
      <c r="BJ4" s="405"/>
      <c r="BK4" s="405"/>
      <c r="BL4" s="405"/>
      <c r="BM4" s="405"/>
      <c r="BN4" s="405"/>
      <c r="BO4" s="405"/>
      <c r="BP4" s="405"/>
      <c r="BQ4" s="405"/>
      <c r="BR4" s="405"/>
      <c r="BS4" s="405"/>
      <c r="BT4" s="405"/>
      <c r="BU4" s="405"/>
      <c r="BV4" s="405"/>
      <c r="BW4" s="405"/>
      <c r="BX4" s="405"/>
      <c r="BY4" s="405"/>
      <c r="BZ4" s="405"/>
      <c r="CA4" s="405"/>
      <c r="CB4" s="405"/>
      <c r="CC4" s="405"/>
      <c r="CD4" s="405"/>
      <c r="CE4" s="405"/>
      <c r="CF4" s="405"/>
      <c r="CG4" s="405"/>
      <c r="CH4" s="405"/>
      <c r="CI4" s="405"/>
      <c r="CJ4" s="405"/>
      <c r="CK4" s="405"/>
      <c r="CL4" s="405"/>
      <c r="CM4" s="405"/>
      <c r="CN4" s="405"/>
      <c r="CO4" s="405"/>
      <c r="CP4" s="405"/>
      <c r="CQ4" s="405"/>
      <c r="CR4" s="405"/>
      <c r="CS4" s="405"/>
      <c r="CT4" s="405"/>
      <c r="CU4" s="405"/>
      <c r="CV4" s="405"/>
      <c r="CW4" s="405"/>
      <c r="CX4" s="405"/>
      <c r="CY4" s="405"/>
      <c r="CZ4" s="405"/>
      <c r="DA4" s="405"/>
      <c r="DB4" s="405"/>
      <c r="DC4" s="405"/>
      <c r="DD4" s="405"/>
      <c r="DE4" s="405"/>
      <c r="DF4" s="405"/>
      <c r="DG4" s="405"/>
      <c r="DH4" s="405"/>
      <c r="DI4" s="405"/>
      <c r="DJ4" s="405"/>
      <c r="DK4" s="405"/>
      <c r="DL4" s="405"/>
      <c r="DM4" s="405"/>
      <c r="DN4" s="405"/>
      <c r="DO4" s="405"/>
      <c r="DP4" s="405"/>
      <c r="DQ4" s="405"/>
      <c r="DR4" s="405"/>
      <c r="DS4" s="405"/>
      <c r="DT4" s="405"/>
      <c r="DU4" s="405"/>
      <c r="DV4" s="405"/>
      <c r="DW4" s="405"/>
      <c r="DX4" s="405"/>
      <c r="DY4" s="405"/>
      <c r="DZ4" s="405"/>
      <c r="EA4" s="405"/>
      <c r="EB4" s="405"/>
      <c r="EC4" s="405"/>
      <c r="ED4" s="405"/>
      <c r="EE4" s="405"/>
      <c r="EF4" s="405"/>
      <c r="EG4" s="405"/>
      <c r="EH4" s="405"/>
      <c r="EI4" s="405"/>
      <c r="EJ4" s="405"/>
      <c r="EK4" s="405"/>
      <c r="EL4" s="405"/>
      <c r="EM4" s="405"/>
      <c r="EN4" s="405"/>
      <c r="EO4" s="405"/>
      <c r="EP4" s="405"/>
      <c r="EQ4" s="405"/>
      <c r="ER4" s="405"/>
      <c r="ES4" s="405"/>
      <c r="ET4" s="405"/>
      <c r="EU4" s="405"/>
      <c r="EV4" s="405"/>
      <c r="EW4" s="405"/>
      <c r="EX4" s="405"/>
      <c r="EY4" s="405"/>
      <c r="EZ4" s="405"/>
      <c r="FA4" s="405"/>
      <c r="FB4" s="405"/>
      <c r="FC4" s="405"/>
      <c r="FD4" s="405"/>
      <c r="FE4" s="405"/>
      <c r="FF4" s="405"/>
      <c r="FG4" s="405"/>
      <c r="FH4" s="405"/>
      <c r="FI4" s="405"/>
      <c r="FJ4" s="405"/>
      <c r="FK4" s="405"/>
      <c r="FL4" s="405"/>
      <c r="FM4" s="405"/>
      <c r="FN4" s="405"/>
      <c r="FO4" s="405"/>
      <c r="FP4" s="405"/>
      <c r="FQ4" s="405"/>
      <c r="FR4" s="405"/>
      <c r="FS4" s="405"/>
      <c r="FT4" s="405"/>
      <c r="FU4" s="405"/>
      <c r="FV4" s="405"/>
      <c r="FW4" s="405"/>
      <c r="FX4" s="405"/>
      <c r="FY4" s="405"/>
      <c r="FZ4" s="405"/>
      <c r="GA4" s="405"/>
      <c r="GB4" s="405"/>
      <c r="GC4" s="405"/>
      <c r="GD4" s="405"/>
      <c r="GE4" s="405"/>
      <c r="GF4" s="405"/>
      <c r="GG4" s="405"/>
      <c r="GH4" s="405"/>
      <c r="GI4" s="405"/>
      <c r="GJ4" s="405"/>
      <c r="GK4" s="405"/>
      <c r="GL4" s="405"/>
      <c r="GM4" s="405"/>
      <c r="GN4" s="405"/>
      <c r="GO4" s="405"/>
      <c r="GP4" s="405"/>
      <c r="GQ4" s="405"/>
      <c r="GR4" s="405"/>
      <c r="GS4" s="405"/>
      <c r="GT4" s="405"/>
      <c r="GU4" s="405"/>
      <c r="GV4" s="405"/>
      <c r="GW4" s="405"/>
      <c r="GX4" s="405"/>
      <c r="GY4" s="405"/>
      <c r="GZ4" s="405"/>
      <c r="HA4" s="405"/>
      <c r="HB4" s="405"/>
      <c r="HC4" s="405"/>
      <c r="HD4" s="405"/>
      <c r="HE4" s="405"/>
      <c r="HF4" s="405"/>
      <c r="HG4" s="405"/>
      <c r="HH4" s="405"/>
      <c r="HI4" s="405"/>
      <c r="HJ4" s="405"/>
      <c r="HK4" s="405"/>
      <c r="HL4" s="405"/>
      <c r="HM4" s="405"/>
      <c r="HN4" s="405"/>
      <c r="HO4" s="405"/>
      <c r="HP4" s="405"/>
      <c r="HQ4" s="405"/>
      <c r="HR4" s="405"/>
      <c r="HS4" s="405"/>
      <c r="HT4" s="405"/>
      <c r="HU4" s="405"/>
      <c r="HV4" s="405"/>
      <c r="HW4" s="405"/>
      <c r="HX4" s="405"/>
      <c r="HY4" s="405"/>
      <c r="HZ4" s="405"/>
      <c r="IA4" s="405"/>
      <c r="IB4" s="405"/>
      <c r="IC4" s="405"/>
      <c r="ID4" s="405"/>
      <c r="IE4" s="405"/>
      <c r="IF4" s="405"/>
      <c r="IG4" s="405"/>
      <c r="IH4" s="405"/>
      <c r="II4" s="405"/>
      <c r="IJ4" s="405"/>
      <c r="IK4" s="405"/>
      <c r="IL4" s="405"/>
      <c r="IM4" s="405"/>
      <c r="IN4" s="405"/>
      <c r="IO4" s="405"/>
      <c r="IP4" s="405"/>
      <c r="IQ4" s="405"/>
      <c r="IR4" s="405"/>
      <c r="IS4" s="405"/>
      <c r="IT4" s="405"/>
      <c r="IU4" s="405"/>
      <c r="IV4" s="405"/>
    </row>
    <row r="5" spans="1:256" s="2" customFormat="1" ht="12.75">
      <c r="A5" s="406"/>
      <c r="B5" s="406"/>
      <c r="C5" s="406"/>
      <c r="D5" s="406"/>
      <c r="E5" s="406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7"/>
      <c r="BF5" s="407"/>
      <c r="BG5" s="407"/>
      <c r="BH5" s="407"/>
      <c r="BI5" s="407"/>
      <c r="BJ5" s="407"/>
      <c r="BK5" s="407"/>
      <c r="BL5" s="407"/>
      <c r="BM5" s="407"/>
      <c r="BN5" s="407"/>
      <c r="BO5" s="407"/>
      <c r="BP5" s="407"/>
      <c r="BQ5" s="407"/>
      <c r="BR5" s="407"/>
      <c r="BS5" s="407"/>
      <c r="BT5" s="407"/>
      <c r="BU5" s="407"/>
      <c r="BV5" s="407"/>
      <c r="BW5" s="407"/>
      <c r="BX5" s="407"/>
      <c r="BY5" s="407"/>
      <c r="BZ5" s="407"/>
      <c r="CA5" s="407"/>
      <c r="CB5" s="407"/>
      <c r="CC5" s="407"/>
      <c r="CD5" s="407"/>
      <c r="CE5" s="407"/>
      <c r="CF5" s="407"/>
      <c r="CG5" s="407"/>
      <c r="CH5" s="407"/>
      <c r="CI5" s="407"/>
      <c r="CJ5" s="407"/>
      <c r="CK5" s="407"/>
      <c r="CL5" s="407"/>
      <c r="CM5" s="407"/>
      <c r="CN5" s="407"/>
      <c r="CO5" s="407"/>
      <c r="CP5" s="407"/>
      <c r="CQ5" s="407"/>
      <c r="CR5" s="407"/>
      <c r="CS5" s="407"/>
      <c r="CT5" s="407"/>
      <c r="CU5" s="407"/>
      <c r="CV5" s="407"/>
      <c r="CW5" s="407"/>
      <c r="CX5" s="407"/>
      <c r="CY5" s="407"/>
      <c r="CZ5" s="407"/>
      <c r="DA5" s="407"/>
      <c r="DB5" s="407"/>
      <c r="DC5" s="407"/>
      <c r="DD5" s="407"/>
      <c r="DE5" s="407"/>
      <c r="DF5" s="407"/>
      <c r="DG5" s="407"/>
      <c r="DH5" s="407"/>
      <c r="DI5" s="407"/>
      <c r="DJ5" s="407"/>
      <c r="DK5" s="407"/>
      <c r="DL5" s="407"/>
      <c r="DM5" s="407"/>
      <c r="DN5" s="407"/>
      <c r="DO5" s="407"/>
      <c r="DP5" s="407"/>
      <c r="DQ5" s="407"/>
      <c r="DR5" s="407"/>
      <c r="DS5" s="407"/>
      <c r="DT5" s="407"/>
      <c r="DU5" s="407"/>
      <c r="DV5" s="407"/>
      <c r="DW5" s="407"/>
      <c r="DX5" s="407"/>
      <c r="DY5" s="407"/>
      <c r="DZ5" s="407"/>
      <c r="EA5" s="407"/>
      <c r="EB5" s="407"/>
      <c r="EC5" s="407"/>
      <c r="ED5" s="407"/>
      <c r="EE5" s="407"/>
      <c r="EF5" s="407"/>
      <c r="EG5" s="407"/>
      <c r="EH5" s="407"/>
      <c r="EI5" s="407"/>
      <c r="EJ5" s="407"/>
      <c r="EK5" s="407"/>
      <c r="EL5" s="407"/>
      <c r="EM5" s="407"/>
      <c r="EN5" s="407"/>
      <c r="EO5" s="407"/>
      <c r="EP5" s="407"/>
      <c r="EQ5" s="407"/>
      <c r="ER5" s="407"/>
      <c r="ES5" s="407"/>
      <c r="ET5" s="407"/>
      <c r="EU5" s="407"/>
      <c r="EV5" s="407"/>
      <c r="EW5" s="407"/>
      <c r="EX5" s="407"/>
      <c r="EY5" s="407"/>
      <c r="EZ5" s="407"/>
      <c r="FA5" s="407"/>
      <c r="FB5" s="407"/>
      <c r="FC5" s="407"/>
      <c r="FD5" s="407"/>
      <c r="FE5" s="407"/>
      <c r="FF5" s="407"/>
      <c r="FG5" s="407"/>
      <c r="FH5" s="407"/>
      <c r="FI5" s="407"/>
      <c r="FJ5" s="407"/>
      <c r="FK5" s="407"/>
      <c r="FL5" s="407"/>
      <c r="FM5" s="407"/>
      <c r="FN5" s="407"/>
      <c r="FO5" s="407"/>
      <c r="FP5" s="407"/>
      <c r="FQ5" s="407"/>
      <c r="FR5" s="407"/>
      <c r="FS5" s="407"/>
      <c r="FT5" s="407"/>
      <c r="FU5" s="407"/>
      <c r="FV5" s="407"/>
      <c r="FW5" s="407"/>
      <c r="FX5" s="407"/>
      <c r="FY5" s="407"/>
      <c r="FZ5" s="407"/>
      <c r="GA5" s="407"/>
      <c r="GB5" s="407"/>
      <c r="GC5" s="407"/>
      <c r="GD5" s="407"/>
      <c r="GE5" s="407"/>
      <c r="GF5" s="407"/>
      <c r="GG5" s="407"/>
      <c r="GH5" s="407"/>
      <c r="GI5" s="407"/>
      <c r="GJ5" s="407"/>
      <c r="GK5" s="407"/>
      <c r="GL5" s="407"/>
      <c r="GM5" s="407"/>
      <c r="GN5" s="407"/>
      <c r="GO5" s="407"/>
      <c r="GP5" s="407"/>
      <c r="GQ5" s="407"/>
      <c r="GR5" s="407"/>
      <c r="GS5" s="407"/>
      <c r="GT5" s="407"/>
      <c r="GU5" s="407"/>
      <c r="GV5" s="407"/>
      <c r="GW5" s="407"/>
      <c r="GX5" s="407"/>
      <c r="GY5" s="407"/>
      <c r="GZ5" s="407"/>
      <c r="HA5" s="407"/>
      <c r="HB5" s="407"/>
      <c r="HC5" s="407"/>
      <c r="HD5" s="407"/>
      <c r="HE5" s="407"/>
      <c r="HF5" s="407"/>
      <c r="HG5" s="407"/>
      <c r="HH5" s="407"/>
      <c r="HI5" s="407"/>
      <c r="HJ5" s="407"/>
      <c r="HK5" s="407"/>
      <c r="HL5" s="407"/>
      <c r="HM5" s="407"/>
      <c r="HN5" s="407"/>
      <c r="HO5" s="407"/>
      <c r="HP5" s="407"/>
      <c r="HQ5" s="407"/>
      <c r="HR5" s="407"/>
      <c r="HS5" s="407"/>
      <c r="HT5" s="407"/>
      <c r="HU5" s="407"/>
      <c r="HV5" s="407"/>
      <c r="HW5" s="407"/>
      <c r="HX5" s="407"/>
      <c r="HY5" s="407"/>
      <c r="HZ5" s="407"/>
      <c r="IA5" s="407"/>
      <c r="IB5" s="407"/>
      <c r="IC5" s="407"/>
      <c r="ID5" s="407"/>
      <c r="IE5" s="407"/>
      <c r="IF5" s="407"/>
      <c r="IG5" s="407"/>
      <c r="IH5" s="407"/>
      <c r="II5" s="407"/>
      <c r="IJ5" s="407"/>
      <c r="IK5" s="407"/>
      <c r="IL5" s="407"/>
      <c r="IM5" s="407"/>
      <c r="IN5" s="407"/>
      <c r="IO5" s="407"/>
      <c r="IP5" s="407"/>
      <c r="IQ5" s="407"/>
      <c r="IR5" s="407"/>
      <c r="IS5" s="407"/>
      <c r="IT5" s="407"/>
      <c r="IU5" s="407"/>
      <c r="IV5" s="407"/>
    </row>
    <row r="6" spans="1:256" s="2" customFormat="1" ht="13.5" thickBot="1">
      <c r="A6" s="409" t="s">
        <v>31</v>
      </c>
      <c r="B6" s="410"/>
      <c r="C6" s="410"/>
      <c r="D6" s="410"/>
      <c r="E6" s="410"/>
      <c r="F6" s="410"/>
      <c r="G6" s="410"/>
      <c r="H6" s="410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  <c r="BB6" s="407"/>
      <c r="BC6" s="407"/>
      <c r="BD6" s="407"/>
      <c r="BE6" s="407"/>
      <c r="BF6" s="407"/>
      <c r="BG6" s="407"/>
      <c r="BH6" s="407"/>
      <c r="BI6" s="407"/>
      <c r="BJ6" s="407"/>
      <c r="BK6" s="407"/>
      <c r="BL6" s="407"/>
      <c r="BM6" s="407"/>
      <c r="BN6" s="407"/>
      <c r="BO6" s="407"/>
      <c r="BP6" s="407"/>
      <c r="BQ6" s="407"/>
      <c r="BR6" s="407"/>
      <c r="BS6" s="407"/>
      <c r="BT6" s="407"/>
      <c r="BU6" s="407"/>
      <c r="BV6" s="407"/>
      <c r="BW6" s="407"/>
      <c r="BX6" s="407"/>
      <c r="BY6" s="407"/>
      <c r="BZ6" s="407"/>
      <c r="CA6" s="407"/>
      <c r="CB6" s="407"/>
      <c r="CC6" s="407"/>
      <c r="CD6" s="407"/>
      <c r="CE6" s="407"/>
      <c r="CF6" s="407"/>
      <c r="CG6" s="407"/>
      <c r="CH6" s="407"/>
      <c r="CI6" s="407"/>
      <c r="CJ6" s="407"/>
      <c r="CK6" s="407"/>
      <c r="CL6" s="407"/>
      <c r="CM6" s="407"/>
      <c r="CN6" s="407"/>
      <c r="CO6" s="407"/>
      <c r="CP6" s="407"/>
      <c r="CQ6" s="407"/>
      <c r="CR6" s="407"/>
      <c r="CS6" s="407"/>
      <c r="CT6" s="407"/>
      <c r="CU6" s="407"/>
      <c r="CV6" s="407"/>
      <c r="CW6" s="407"/>
      <c r="CX6" s="407"/>
      <c r="CY6" s="407"/>
      <c r="CZ6" s="407"/>
      <c r="DA6" s="407"/>
      <c r="DB6" s="407"/>
      <c r="DC6" s="407"/>
      <c r="DD6" s="407"/>
      <c r="DE6" s="407"/>
      <c r="DF6" s="407"/>
      <c r="DG6" s="407"/>
      <c r="DH6" s="407"/>
      <c r="DI6" s="407"/>
      <c r="DJ6" s="407"/>
      <c r="DK6" s="407"/>
      <c r="DL6" s="407"/>
      <c r="DM6" s="407"/>
      <c r="DN6" s="407"/>
      <c r="DO6" s="407"/>
      <c r="DP6" s="407"/>
      <c r="DQ6" s="407"/>
      <c r="DR6" s="407"/>
      <c r="DS6" s="407"/>
      <c r="DT6" s="407"/>
      <c r="DU6" s="407"/>
      <c r="DV6" s="407"/>
      <c r="DW6" s="407"/>
      <c r="DX6" s="407"/>
      <c r="DY6" s="407"/>
      <c r="DZ6" s="407"/>
      <c r="EA6" s="407"/>
      <c r="EB6" s="407"/>
      <c r="EC6" s="407"/>
      <c r="ED6" s="407"/>
      <c r="EE6" s="407"/>
      <c r="EF6" s="407"/>
      <c r="EG6" s="407"/>
      <c r="EH6" s="407"/>
      <c r="EI6" s="407"/>
      <c r="EJ6" s="407"/>
      <c r="EK6" s="407"/>
      <c r="EL6" s="407"/>
      <c r="EM6" s="407"/>
      <c r="EN6" s="407"/>
      <c r="EO6" s="407"/>
      <c r="EP6" s="407"/>
      <c r="EQ6" s="407"/>
      <c r="ER6" s="407"/>
      <c r="ES6" s="407"/>
      <c r="ET6" s="407"/>
      <c r="EU6" s="407"/>
      <c r="EV6" s="407"/>
      <c r="EW6" s="407"/>
      <c r="EX6" s="407"/>
      <c r="EY6" s="407"/>
      <c r="EZ6" s="407"/>
      <c r="FA6" s="407"/>
      <c r="FB6" s="407"/>
      <c r="FC6" s="407"/>
      <c r="FD6" s="407"/>
      <c r="FE6" s="407"/>
      <c r="FF6" s="407"/>
      <c r="FG6" s="407"/>
      <c r="FH6" s="407"/>
      <c r="FI6" s="407"/>
      <c r="FJ6" s="407"/>
      <c r="FK6" s="407"/>
      <c r="FL6" s="407"/>
      <c r="FM6" s="407"/>
      <c r="FN6" s="407"/>
      <c r="FO6" s="407"/>
      <c r="FP6" s="407"/>
      <c r="FQ6" s="407"/>
      <c r="FR6" s="407"/>
      <c r="FS6" s="407"/>
      <c r="FT6" s="407"/>
      <c r="FU6" s="407"/>
      <c r="FV6" s="407"/>
      <c r="FW6" s="407"/>
      <c r="FX6" s="407"/>
      <c r="FY6" s="407"/>
      <c r="FZ6" s="407"/>
      <c r="GA6" s="407"/>
      <c r="GB6" s="407"/>
      <c r="GC6" s="407"/>
      <c r="GD6" s="407"/>
      <c r="GE6" s="407"/>
      <c r="GF6" s="407"/>
      <c r="GG6" s="407"/>
      <c r="GH6" s="407"/>
      <c r="GI6" s="407"/>
      <c r="GJ6" s="407"/>
      <c r="GK6" s="407"/>
      <c r="GL6" s="407"/>
      <c r="GM6" s="407"/>
      <c r="GN6" s="407"/>
      <c r="GO6" s="407"/>
      <c r="GP6" s="407"/>
      <c r="GQ6" s="407"/>
      <c r="GR6" s="407"/>
      <c r="GS6" s="407"/>
      <c r="GT6" s="407"/>
      <c r="GU6" s="407"/>
      <c r="GV6" s="407"/>
      <c r="GW6" s="407"/>
      <c r="GX6" s="407"/>
      <c r="GY6" s="407"/>
      <c r="GZ6" s="407"/>
      <c r="HA6" s="407"/>
      <c r="HB6" s="407"/>
      <c r="HC6" s="407"/>
      <c r="HD6" s="407"/>
      <c r="HE6" s="407"/>
      <c r="HF6" s="407"/>
      <c r="HG6" s="407"/>
      <c r="HH6" s="407"/>
      <c r="HI6" s="407"/>
      <c r="HJ6" s="407"/>
      <c r="HK6" s="407"/>
      <c r="HL6" s="407"/>
      <c r="HM6" s="407"/>
      <c r="HN6" s="407"/>
      <c r="HO6" s="407"/>
      <c r="HP6" s="407"/>
      <c r="HQ6" s="407"/>
      <c r="HR6" s="407"/>
      <c r="HS6" s="407"/>
      <c r="HT6" s="407"/>
      <c r="HU6" s="407"/>
      <c r="HV6" s="407"/>
      <c r="HW6" s="407"/>
      <c r="HX6" s="407"/>
      <c r="HY6" s="407"/>
      <c r="HZ6" s="407"/>
      <c r="IA6" s="407"/>
      <c r="IB6" s="407"/>
      <c r="IC6" s="407"/>
      <c r="ID6" s="407"/>
      <c r="IE6" s="407"/>
      <c r="IF6" s="407"/>
      <c r="IG6" s="407"/>
      <c r="IH6" s="407"/>
      <c r="II6" s="407"/>
      <c r="IJ6" s="407"/>
      <c r="IK6" s="407"/>
      <c r="IL6" s="407"/>
      <c r="IM6" s="407"/>
      <c r="IN6" s="407"/>
      <c r="IO6" s="407"/>
      <c r="IP6" s="407"/>
      <c r="IQ6" s="407"/>
      <c r="IR6" s="407"/>
      <c r="IS6" s="407"/>
      <c r="IT6" s="407"/>
      <c r="IU6" s="407"/>
      <c r="IV6" s="407"/>
    </row>
    <row r="7" spans="1:256" s="5" customFormat="1" ht="26.25" customHeight="1">
      <c r="A7" s="877" t="s">
        <v>785</v>
      </c>
      <c r="B7" s="873"/>
      <c r="C7" s="873"/>
      <c r="D7" s="873" t="s">
        <v>233</v>
      </c>
      <c r="E7" s="873" t="s">
        <v>781</v>
      </c>
      <c r="F7" s="873"/>
      <c r="G7" s="873"/>
      <c r="H7" s="874" t="s">
        <v>787</v>
      </c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  <c r="CT7" s="401"/>
      <c r="CU7" s="401"/>
      <c r="CV7" s="401"/>
      <c r="CW7" s="401"/>
      <c r="CX7" s="401"/>
      <c r="CY7" s="401"/>
      <c r="CZ7" s="401"/>
      <c r="DA7" s="401"/>
      <c r="DB7" s="401"/>
      <c r="DC7" s="401"/>
      <c r="DD7" s="401"/>
      <c r="DE7" s="401"/>
      <c r="DF7" s="401"/>
      <c r="DG7" s="401"/>
      <c r="DH7" s="401"/>
      <c r="DI7" s="401"/>
      <c r="DJ7" s="401"/>
      <c r="DK7" s="401"/>
      <c r="DL7" s="401"/>
      <c r="DM7" s="401"/>
      <c r="DN7" s="401"/>
      <c r="DO7" s="401"/>
      <c r="DP7" s="401"/>
      <c r="DQ7" s="401"/>
      <c r="DR7" s="401"/>
      <c r="DS7" s="401"/>
      <c r="DT7" s="401"/>
      <c r="DU7" s="401"/>
      <c r="DV7" s="401"/>
      <c r="DW7" s="401"/>
      <c r="DX7" s="401"/>
      <c r="DY7" s="401"/>
      <c r="DZ7" s="401"/>
      <c r="EA7" s="401"/>
      <c r="EB7" s="401"/>
      <c r="EC7" s="401"/>
      <c r="ED7" s="401"/>
      <c r="EE7" s="401"/>
      <c r="EF7" s="401"/>
      <c r="EG7" s="401"/>
      <c r="EH7" s="401"/>
      <c r="EI7" s="401"/>
      <c r="EJ7" s="401"/>
      <c r="EK7" s="401"/>
      <c r="EL7" s="401"/>
      <c r="EM7" s="401"/>
      <c r="EN7" s="401"/>
      <c r="EO7" s="401"/>
      <c r="EP7" s="401"/>
      <c r="EQ7" s="401"/>
      <c r="ER7" s="401"/>
      <c r="ES7" s="401"/>
      <c r="ET7" s="401"/>
      <c r="EU7" s="401"/>
      <c r="EV7" s="401"/>
      <c r="EW7" s="401"/>
      <c r="EX7" s="401"/>
      <c r="EY7" s="401"/>
      <c r="EZ7" s="401"/>
      <c r="FA7" s="401"/>
      <c r="FB7" s="401"/>
      <c r="FC7" s="401"/>
      <c r="FD7" s="401"/>
      <c r="FE7" s="401"/>
      <c r="FF7" s="401"/>
      <c r="FG7" s="401"/>
      <c r="FH7" s="401"/>
      <c r="FI7" s="401"/>
      <c r="FJ7" s="401"/>
      <c r="FK7" s="401"/>
      <c r="FL7" s="401"/>
      <c r="FM7" s="401"/>
      <c r="FN7" s="401"/>
      <c r="FO7" s="401"/>
      <c r="FP7" s="401"/>
      <c r="FQ7" s="401"/>
      <c r="FR7" s="401"/>
      <c r="FS7" s="401"/>
      <c r="FT7" s="401"/>
      <c r="FU7" s="401"/>
      <c r="FV7" s="401"/>
      <c r="FW7" s="401"/>
      <c r="FX7" s="401"/>
      <c r="FY7" s="401"/>
      <c r="FZ7" s="401"/>
      <c r="GA7" s="401"/>
      <c r="GB7" s="401"/>
      <c r="GC7" s="401"/>
      <c r="GD7" s="401"/>
      <c r="GE7" s="401"/>
      <c r="GF7" s="401"/>
      <c r="GG7" s="401"/>
      <c r="GH7" s="401"/>
      <c r="GI7" s="401"/>
      <c r="GJ7" s="401"/>
      <c r="GK7" s="401"/>
      <c r="GL7" s="401"/>
      <c r="GM7" s="401"/>
      <c r="GN7" s="401"/>
      <c r="GO7" s="401"/>
      <c r="GP7" s="401"/>
      <c r="GQ7" s="401"/>
      <c r="GR7" s="401"/>
      <c r="GS7" s="401"/>
      <c r="GT7" s="401"/>
      <c r="GU7" s="401"/>
      <c r="GV7" s="401"/>
      <c r="GW7" s="401"/>
      <c r="GX7" s="401"/>
      <c r="GY7" s="401"/>
      <c r="GZ7" s="401"/>
      <c r="HA7" s="401"/>
      <c r="HB7" s="401"/>
      <c r="HC7" s="401"/>
      <c r="HD7" s="401"/>
      <c r="HE7" s="401"/>
      <c r="HF7" s="401"/>
      <c r="HG7" s="401"/>
      <c r="HH7" s="401"/>
      <c r="HI7" s="401"/>
      <c r="HJ7" s="401"/>
      <c r="HK7" s="401"/>
      <c r="HL7" s="401"/>
      <c r="HM7" s="401"/>
      <c r="HN7" s="401"/>
      <c r="HO7" s="401"/>
      <c r="HP7" s="401"/>
      <c r="HQ7" s="401"/>
      <c r="HR7" s="401"/>
      <c r="HS7" s="401"/>
      <c r="HT7" s="401"/>
      <c r="HU7" s="401"/>
      <c r="HV7" s="401"/>
      <c r="HW7" s="401"/>
      <c r="HX7" s="401"/>
      <c r="HY7" s="401"/>
      <c r="HZ7" s="401"/>
      <c r="IA7" s="401"/>
      <c r="IB7" s="401"/>
      <c r="IC7" s="401"/>
      <c r="ID7" s="401"/>
      <c r="IE7" s="401"/>
      <c r="IF7" s="401"/>
      <c r="IG7" s="401"/>
      <c r="IH7" s="401"/>
      <c r="II7" s="401"/>
      <c r="IJ7" s="401"/>
      <c r="IK7" s="401"/>
      <c r="IL7" s="401"/>
      <c r="IM7" s="401"/>
      <c r="IN7" s="401"/>
      <c r="IO7" s="401"/>
      <c r="IP7" s="401"/>
      <c r="IQ7" s="401"/>
      <c r="IR7" s="401"/>
      <c r="IS7" s="401"/>
      <c r="IT7" s="401"/>
      <c r="IU7" s="401"/>
      <c r="IV7" s="401"/>
    </row>
    <row r="8" spans="1:256" s="5" customFormat="1" ht="81.75" customHeight="1" thickBot="1">
      <c r="A8" s="412" t="s">
        <v>775</v>
      </c>
      <c r="B8" s="413" t="s">
        <v>776</v>
      </c>
      <c r="C8" s="413" t="s">
        <v>769</v>
      </c>
      <c r="D8" s="878"/>
      <c r="E8" s="413" t="s">
        <v>775</v>
      </c>
      <c r="F8" s="413" t="s">
        <v>776</v>
      </c>
      <c r="G8" s="413" t="s">
        <v>769</v>
      </c>
      <c r="H8" s="875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4"/>
      <c r="BE8" s="414"/>
      <c r="BF8" s="414"/>
      <c r="BG8" s="414"/>
      <c r="BH8" s="414"/>
      <c r="BI8" s="414"/>
      <c r="BJ8" s="414"/>
      <c r="BK8" s="414"/>
      <c r="BL8" s="414"/>
      <c r="BM8" s="414"/>
      <c r="BN8" s="414"/>
      <c r="BO8" s="414"/>
      <c r="BP8" s="414"/>
      <c r="BQ8" s="414"/>
      <c r="BR8" s="414"/>
      <c r="BS8" s="414"/>
      <c r="BT8" s="414"/>
      <c r="BU8" s="414"/>
      <c r="BV8" s="414"/>
      <c r="BW8" s="414"/>
      <c r="BX8" s="414"/>
      <c r="BY8" s="414"/>
      <c r="BZ8" s="414"/>
      <c r="CA8" s="414"/>
      <c r="CB8" s="414"/>
      <c r="CC8" s="414"/>
      <c r="CD8" s="414"/>
      <c r="CE8" s="414"/>
      <c r="CF8" s="414"/>
      <c r="CG8" s="414"/>
      <c r="CH8" s="414"/>
      <c r="CI8" s="414"/>
      <c r="CJ8" s="414"/>
      <c r="CK8" s="414"/>
      <c r="CL8" s="414"/>
      <c r="CM8" s="414"/>
      <c r="CN8" s="414"/>
      <c r="CO8" s="414"/>
      <c r="CP8" s="414"/>
      <c r="CQ8" s="414"/>
      <c r="CR8" s="414"/>
      <c r="CS8" s="414"/>
      <c r="CT8" s="414"/>
      <c r="CU8" s="414"/>
      <c r="CV8" s="414"/>
      <c r="CW8" s="414"/>
      <c r="CX8" s="414"/>
      <c r="CY8" s="414"/>
      <c r="CZ8" s="414"/>
      <c r="DA8" s="414"/>
      <c r="DB8" s="414"/>
      <c r="DC8" s="414"/>
      <c r="DD8" s="414"/>
      <c r="DE8" s="414"/>
      <c r="DF8" s="414"/>
      <c r="DG8" s="414"/>
      <c r="DH8" s="414"/>
      <c r="DI8" s="414"/>
      <c r="DJ8" s="414"/>
      <c r="DK8" s="414"/>
      <c r="DL8" s="414"/>
      <c r="DM8" s="414"/>
      <c r="DN8" s="414"/>
      <c r="DO8" s="414"/>
      <c r="DP8" s="414"/>
      <c r="DQ8" s="414"/>
      <c r="DR8" s="414"/>
      <c r="DS8" s="414"/>
      <c r="DT8" s="414"/>
      <c r="DU8" s="414"/>
      <c r="DV8" s="414"/>
      <c r="DW8" s="414"/>
      <c r="DX8" s="414"/>
      <c r="DY8" s="414"/>
      <c r="DZ8" s="414"/>
      <c r="EA8" s="414"/>
      <c r="EB8" s="414"/>
      <c r="EC8" s="414"/>
      <c r="ED8" s="414"/>
      <c r="EE8" s="414"/>
      <c r="EF8" s="414"/>
      <c r="EG8" s="414"/>
      <c r="EH8" s="414"/>
      <c r="EI8" s="414"/>
      <c r="EJ8" s="414"/>
      <c r="EK8" s="414"/>
      <c r="EL8" s="414"/>
      <c r="EM8" s="414"/>
      <c r="EN8" s="414"/>
      <c r="EO8" s="414"/>
      <c r="EP8" s="414"/>
      <c r="EQ8" s="414"/>
      <c r="ER8" s="414"/>
      <c r="ES8" s="414"/>
      <c r="ET8" s="414"/>
      <c r="EU8" s="414"/>
      <c r="EV8" s="414"/>
      <c r="EW8" s="414"/>
      <c r="EX8" s="414"/>
      <c r="EY8" s="414"/>
      <c r="EZ8" s="414"/>
      <c r="FA8" s="414"/>
      <c r="FB8" s="414"/>
      <c r="FC8" s="414"/>
      <c r="FD8" s="414"/>
      <c r="FE8" s="414"/>
      <c r="FF8" s="414"/>
      <c r="FG8" s="414"/>
      <c r="FH8" s="414"/>
      <c r="FI8" s="414"/>
      <c r="FJ8" s="414"/>
      <c r="FK8" s="414"/>
      <c r="FL8" s="414"/>
      <c r="FM8" s="414"/>
      <c r="FN8" s="414"/>
      <c r="FO8" s="414"/>
      <c r="FP8" s="414"/>
      <c r="FQ8" s="414"/>
      <c r="FR8" s="414"/>
      <c r="FS8" s="414"/>
      <c r="FT8" s="414"/>
      <c r="FU8" s="414"/>
      <c r="FV8" s="414"/>
      <c r="FW8" s="414"/>
      <c r="FX8" s="414"/>
      <c r="FY8" s="414"/>
      <c r="FZ8" s="414"/>
      <c r="GA8" s="414"/>
      <c r="GB8" s="414"/>
      <c r="GC8" s="414"/>
      <c r="GD8" s="414"/>
      <c r="GE8" s="414"/>
      <c r="GF8" s="414"/>
      <c r="GG8" s="414"/>
      <c r="GH8" s="414"/>
      <c r="GI8" s="414"/>
      <c r="GJ8" s="414"/>
      <c r="GK8" s="414"/>
      <c r="GL8" s="414"/>
      <c r="GM8" s="414"/>
      <c r="GN8" s="414"/>
      <c r="GO8" s="414"/>
      <c r="GP8" s="414"/>
      <c r="GQ8" s="414"/>
      <c r="GR8" s="414"/>
      <c r="GS8" s="414"/>
      <c r="GT8" s="414"/>
      <c r="GU8" s="414"/>
      <c r="GV8" s="414"/>
      <c r="GW8" s="414"/>
      <c r="GX8" s="414"/>
      <c r="GY8" s="414"/>
      <c r="GZ8" s="414"/>
      <c r="HA8" s="414"/>
      <c r="HB8" s="414"/>
      <c r="HC8" s="414"/>
      <c r="HD8" s="414"/>
      <c r="HE8" s="414"/>
      <c r="HF8" s="414"/>
      <c r="HG8" s="414"/>
      <c r="HH8" s="414"/>
      <c r="HI8" s="414"/>
      <c r="HJ8" s="414"/>
      <c r="HK8" s="414"/>
      <c r="HL8" s="414"/>
      <c r="HM8" s="414"/>
      <c r="HN8" s="414"/>
      <c r="HO8" s="414"/>
      <c r="HP8" s="414"/>
      <c r="HQ8" s="414"/>
      <c r="HR8" s="414"/>
      <c r="HS8" s="414"/>
      <c r="HT8" s="414"/>
      <c r="HU8" s="414"/>
      <c r="HV8" s="414"/>
      <c r="HW8" s="414"/>
      <c r="HX8" s="414"/>
      <c r="HY8" s="414"/>
      <c r="HZ8" s="414"/>
      <c r="IA8" s="414"/>
      <c r="IB8" s="414"/>
      <c r="IC8" s="414"/>
      <c r="ID8" s="414"/>
      <c r="IE8" s="414"/>
      <c r="IF8" s="414"/>
      <c r="IG8" s="414"/>
      <c r="IH8" s="414"/>
      <c r="II8" s="414"/>
      <c r="IJ8" s="414"/>
      <c r="IK8" s="414"/>
      <c r="IL8" s="414"/>
      <c r="IM8" s="414"/>
      <c r="IN8" s="414"/>
      <c r="IO8" s="414"/>
      <c r="IP8" s="414"/>
      <c r="IQ8" s="414"/>
      <c r="IR8" s="414"/>
      <c r="IS8" s="414"/>
      <c r="IT8" s="414"/>
      <c r="IU8" s="414"/>
      <c r="IV8" s="414"/>
    </row>
    <row r="9" spans="1:256" s="5" customFormat="1" ht="57" customHeight="1" thickBot="1">
      <c r="A9" s="415" t="s">
        <v>517</v>
      </c>
      <c r="B9" s="416" t="s">
        <v>518</v>
      </c>
      <c r="C9" s="416" t="s">
        <v>506</v>
      </c>
      <c r="D9" s="416" t="s">
        <v>507</v>
      </c>
      <c r="E9" s="416" t="s">
        <v>508</v>
      </c>
      <c r="F9" s="416" t="s">
        <v>519</v>
      </c>
      <c r="G9" s="416" t="s">
        <v>509</v>
      </c>
      <c r="H9" s="417" t="s">
        <v>527</v>
      </c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1"/>
      <c r="BG9" s="401"/>
      <c r="BH9" s="401"/>
      <c r="BI9" s="401"/>
      <c r="BJ9" s="401"/>
      <c r="BK9" s="401"/>
      <c r="BL9" s="401"/>
      <c r="BM9" s="401"/>
      <c r="BN9" s="401"/>
      <c r="BO9" s="401"/>
      <c r="BP9" s="401"/>
      <c r="BQ9" s="401"/>
      <c r="BR9" s="401"/>
      <c r="BS9" s="401"/>
      <c r="BT9" s="401"/>
      <c r="BU9" s="401"/>
      <c r="BV9" s="401"/>
      <c r="BW9" s="401"/>
      <c r="BX9" s="401"/>
      <c r="BY9" s="401"/>
      <c r="BZ9" s="401"/>
      <c r="CA9" s="401"/>
      <c r="CB9" s="401"/>
      <c r="CC9" s="401"/>
      <c r="CD9" s="401"/>
      <c r="CE9" s="401"/>
      <c r="CF9" s="401"/>
      <c r="CG9" s="401"/>
      <c r="CH9" s="401"/>
      <c r="CI9" s="401"/>
      <c r="CJ9" s="401"/>
      <c r="CK9" s="401"/>
      <c r="CL9" s="401"/>
      <c r="CM9" s="401"/>
      <c r="CN9" s="401"/>
      <c r="CO9" s="401"/>
      <c r="CP9" s="401"/>
      <c r="CQ9" s="401"/>
      <c r="CR9" s="401"/>
      <c r="CS9" s="401"/>
      <c r="CT9" s="401"/>
      <c r="CU9" s="401"/>
      <c r="CV9" s="401"/>
      <c r="CW9" s="401"/>
      <c r="CX9" s="401"/>
      <c r="CY9" s="401"/>
      <c r="CZ9" s="401"/>
      <c r="DA9" s="401"/>
      <c r="DB9" s="401"/>
      <c r="DC9" s="401"/>
      <c r="DD9" s="401"/>
      <c r="DE9" s="401"/>
      <c r="DF9" s="401"/>
      <c r="DG9" s="401"/>
      <c r="DH9" s="401"/>
      <c r="DI9" s="401"/>
      <c r="DJ9" s="401"/>
      <c r="DK9" s="401"/>
      <c r="DL9" s="401"/>
      <c r="DM9" s="401"/>
      <c r="DN9" s="401"/>
      <c r="DO9" s="401"/>
      <c r="DP9" s="401"/>
      <c r="DQ9" s="401"/>
      <c r="DR9" s="401"/>
      <c r="DS9" s="401"/>
      <c r="DT9" s="401"/>
      <c r="DU9" s="401"/>
      <c r="DV9" s="401"/>
      <c r="DW9" s="401"/>
      <c r="DX9" s="401"/>
      <c r="DY9" s="401"/>
      <c r="DZ9" s="401"/>
      <c r="EA9" s="401"/>
      <c r="EB9" s="401"/>
      <c r="EC9" s="401"/>
      <c r="ED9" s="401"/>
      <c r="EE9" s="401"/>
      <c r="EF9" s="401"/>
      <c r="EG9" s="401"/>
      <c r="EH9" s="401"/>
      <c r="EI9" s="401"/>
      <c r="EJ9" s="401"/>
      <c r="EK9" s="401"/>
      <c r="EL9" s="401"/>
      <c r="EM9" s="401"/>
      <c r="EN9" s="401"/>
      <c r="EO9" s="401"/>
      <c r="EP9" s="401"/>
      <c r="EQ9" s="401"/>
      <c r="ER9" s="401"/>
      <c r="ES9" s="401"/>
      <c r="ET9" s="401"/>
      <c r="EU9" s="401"/>
      <c r="EV9" s="401"/>
      <c r="EW9" s="401"/>
      <c r="EX9" s="401"/>
      <c r="EY9" s="401"/>
      <c r="EZ9" s="401"/>
      <c r="FA9" s="401"/>
      <c r="FB9" s="401"/>
      <c r="FC9" s="401"/>
      <c r="FD9" s="401"/>
      <c r="FE9" s="401"/>
      <c r="FF9" s="401"/>
      <c r="FG9" s="401"/>
      <c r="FH9" s="401"/>
      <c r="FI9" s="401"/>
      <c r="FJ9" s="401"/>
      <c r="FK9" s="401"/>
      <c r="FL9" s="401"/>
      <c r="FM9" s="401"/>
      <c r="FN9" s="401"/>
      <c r="FO9" s="401"/>
      <c r="FP9" s="401"/>
      <c r="FQ9" s="401"/>
      <c r="FR9" s="401"/>
      <c r="FS9" s="401"/>
      <c r="FT9" s="401"/>
      <c r="FU9" s="401"/>
      <c r="FV9" s="401"/>
      <c r="FW9" s="401"/>
      <c r="FX9" s="401"/>
      <c r="FY9" s="401"/>
      <c r="FZ9" s="401"/>
      <c r="GA9" s="401"/>
      <c r="GB9" s="401"/>
      <c r="GC9" s="401"/>
      <c r="GD9" s="401"/>
      <c r="GE9" s="401"/>
      <c r="GF9" s="401"/>
      <c r="GG9" s="401"/>
      <c r="GH9" s="401"/>
      <c r="GI9" s="401"/>
      <c r="GJ9" s="401"/>
      <c r="GK9" s="401"/>
      <c r="GL9" s="401"/>
      <c r="GM9" s="401"/>
      <c r="GN9" s="401"/>
      <c r="GO9" s="401"/>
      <c r="GP9" s="401"/>
      <c r="GQ9" s="401"/>
      <c r="GR9" s="401"/>
      <c r="GS9" s="401"/>
      <c r="GT9" s="401"/>
      <c r="GU9" s="401"/>
      <c r="GV9" s="401"/>
      <c r="GW9" s="401"/>
      <c r="GX9" s="401"/>
      <c r="GY9" s="401"/>
      <c r="GZ9" s="401"/>
      <c r="HA9" s="401"/>
      <c r="HB9" s="401"/>
      <c r="HC9" s="401"/>
      <c r="HD9" s="401"/>
      <c r="HE9" s="401"/>
      <c r="HF9" s="401"/>
      <c r="HG9" s="401"/>
      <c r="HH9" s="401"/>
      <c r="HI9" s="401"/>
      <c r="HJ9" s="401"/>
      <c r="HK9" s="401"/>
      <c r="HL9" s="401"/>
      <c r="HM9" s="401"/>
      <c r="HN9" s="401"/>
      <c r="HO9" s="401"/>
      <c r="HP9" s="401"/>
      <c r="HQ9" s="401"/>
      <c r="HR9" s="401"/>
      <c r="HS9" s="401"/>
      <c r="HT9" s="401"/>
      <c r="HU9" s="401"/>
      <c r="HV9" s="401"/>
      <c r="HW9" s="401"/>
      <c r="HX9" s="401"/>
      <c r="HY9" s="401"/>
      <c r="HZ9" s="401"/>
      <c r="IA9" s="401"/>
      <c r="IB9" s="401"/>
      <c r="IC9" s="401"/>
      <c r="ID9" s="401"/>
      <c r="IE9" s="401"/>
      <c r="IF9" s="401"/>
      <c r="IG9" s="401"/>
      <c r="IH9" s="401"/>
      <c r="II9" s="401"/>
      <c r="IJ9" s="401"/>
      <c r="IK9" s="401"/>
      <c r="IL9" s="401"/>
      <c r="IM9" s="401"/>
      <c r="IN9" s="401"/>
      <c r="IO9" s="401"/>
      <c r="IP9" s="401"/>
      <c r="IQ9" s="401"/>
      <c r="IR9" s="401"/>
      <c r="IS9" s="401"/>
      <c r="IT9" s="401"/>
      <c r="IU9" s="401"/>
      <c r="IV9" s="401"/>
    </row>
    <row r="10" spans="1:256" s="5" customFormat="1" ht="21.75" customHeight="1" thickBot="1">
      <c r="A10" s="418"/>
      <c r="B10" s="419"/>
      <c r="C10" s="420"/>
      <c r="D10" s="419"/>
      <c r="E10" s="421"/>
      <c r="F10" s="421"/>
      <c r="G10" s="422"/>
      <c r="H10" s="423">
        <f>E10+F10+G10</f>
        <v>0</v>
      </c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  <c r="BB10" s="414"/>
      <c r="BC10" s="414"/>
      <c r="BD10" s="414"/>
      <c r="BE10" s="414"/>
      <c r="BF10" s="414"/>
      <c r="BG10" s="414"/>
      <c r="BH10" s="414"/>
      <c r="BI10" s="414"/>
      <c r="BJ10" s="414"/>
      <c r="BK10" s="414"/>
      <c r="BL10" s="414"/>
      <c r="BM10" s="414"/>
      <c r="BN10" s="414"/>
      <c r="BO10" s="414"/>
      <c r="BP10" s="414"/>
      <c r="BQ10" s="414"/>
      <c r="BR10" s="414"/>
      <c r="BS10" s="414"/>
      <c r="BT10" s="414"/>
      <c r="BU10" s="414"/>
      <c r="BV10" s="414"/>
      <c r="BW10" s="414"/>
      <c r="BX10" s="414"/>
      <c r="BY10" s="414"/>
      <c r="BZ10" s="414"/>
      <c r="CA10" s="414"/>
      <c r="CB10" s="414"/>
      <c r="CC10" s="414"/>
      <c r="CD10" s="414"/>
      <c r="CE10" s="414"/>
      <c r="CF10" s="414"/>
      <c r="CG10" s="414"/>
      <c r="CH10" s="414"/>
      <c r="CI10" s="414"/>
      <c r="CJ10" s="414"/>
      <c r="CK10" s="414"/>
      <c r="CL10" s="414"/>
      <c r="CM10" s="414"/>
      <c r="CN10" s="414"/>
      <c r="CO10" s="414"/>
      <c r="CP10" s="414"/>
      <c r="CQ10" s="414"/>
      <c r="CR10" s="414"/>
      <c r="CS10" s="414"/>
      <c r="CT10" s="414"/>
      <c r="CU10" s="414"/>
      <c r="CV10" s="414"/>
      <c r="CW10" s="414"/>
      <c r="CX10" s="414"/>
      <c r="CY10" s="414"/>
      <c r="CZ10" s="414"/>
      <c r="DA10" s="414"/>
      <c r="DB10" s="414"/>
      <c r="DC10" s="414"/>
      <c r="DD10" s="414"/>
      <c r="DE10" s="414"/>
      <c r="DF10" s="414"/>
      <c r="DG10" s="414"/>
      <c r="DH10" s="414"/>
      <c r="DI10" s="414"/>
      <c r="DJ10" s="414"/>
      <c r="DK10" s="414"/>
      <c r="DL10" s="414"/>
      <c r="DM10" s="414"/>
      <c r="DN10" s="414"/>
      <c r="DO10" s="414"/>
      <c r="DP10" s="414"/>
      <c r="DQ10" s="414"/>
      <c r="DR10" s="414"/>
      <c r="DS10" s="414"/>
      <c r="DT10" s="414"/>
      <c r="DU10" s="414"/>
      <c r="DV10" s="414"/>
      <c r="DW10" s="414"/>
      <c r="DX10" s="414"/>
      <c r="DY10" s="414"/>
      <c r="DZ10" s="414"/>
      <c r="EA10" s="414"/>
      <c r="EB10" s="414"/>
      <c r="EC10" s="414"/>
      <c r="ED10" s="414"/>
      <c r="EE10" s="414"/>
      <c r="EF10" s="414"/>
      <c r="EG10" s="414"/>
      <c r="EH10" s="414"/>
      <c r="EI10" s="414"/>
      <c r="EJ10" s="414"/>
      <c r="EK10" s="414"/>
      <c r="EL10" s="414"/>
      <c r="EM10" s="414"/>
      <c r="EN10" s="414"/>
      <c r="EO10" s="414"/>
      <c r="EP10" s="414"/>
      <c r="EQ10" s="414"/>
      <c r="ER10" s="414"/>
      <c r="ES10" s="414"/>
      <c r="ET10" s="414"/>
      <c r="EU10" s="414"/>
      <c r="EV10" s="414"/>
      <c r="EW10" s="414"/>
      <c r="EX10" s="414"/>
      <c r="EY10" s="414"/>
      <c r="EZ10" s="414"/>
      <c r="FA10" s="414"/>
      <c r="FB10" s="414"/>
      <c r="FC10" s="414"/>
      <c r="FD10" s="414"/>
      <c r="FE10" s="414"/>
      <c r="FF10" s="414"/>
      <c r="FG10" s="414"/>
      <c r="FH10" s="414"/>
      <c r="FI10" s="414"/>
      <c r="FJ10" s="414"/>
      <c r="FK10" s="414"/>
      <c r="FL10" s="414"/>
      <c r="FM10" s="414"/>
      <c r="FN10" s="414"/>
      <c r="FO10" s="414"/>
      <c r="FP10" s="414"/>
      <c r="FQ10" s="414"/>
      <c r="FR10" s="414"/>
      <c r="FS10" s="414"/>
      <c r="FT10" s="414"/>
      <c r="FU10" s="414"/>
      <c r="FV10" s="414"/>
      <c r="FW10" s="414"/>
      <c r="FX10" s="414"/>
      <c r="FY10" s="414"/>
      <c r="FZ10" s="414"/>
      <c r="GA10" s="414"/>
      <c r="GB10" s="414"/>
      <c r="GC10" s="414"/>
      <c r="GD10" s="414"/>
      <c r="GE10" s="414"/>
      <c r="GF10" s="414"/>
      <c r="GG10" s="414"/>
      <c r="GH10" s="414"/>
      <c r="GI10" s="414"/>
      <c r="GJ10" s="414"/>
      <c r="GK10" s="414"/>
      <c r="GL10" s="414"/>
      <c r="GM10" s="414"/>
      <c r="GN10" s="414"/>
      <c r="GO10" s="414"/>
      <c r="GP10" s="414"/>
      <c r="GQ10" s="414"/>
      <c r="GR10" s="414"/>
      <c r="GS10" s="414"/>
      <c r="GT10" s="414"/>
      <c r="GU10" s="414"/>
      <c r="GV10" s="414"/>
      <c r="GW10" s="414"/>
      <c r="GX10" s="414"/>
      <c r="GY10" s="414"/>
      <c r="GZ10" s="414"/>
      <c r="HA10" s="414"/>
      <c r="HB10" s="414"/>
      <c r="HC10" s="414"/>
      <c r="HD10" s="414"/>
      <c r="HE10" s="414"/>
      <c r="HF10" s="414"/>
      <c r="HG10" s="414"/>
      <c r="HH10" s="414"/>
      <c r="HI10" s="414"/>
      <c r="HJ10" s="414"/>
      <c r="HK10" s="414"/>
      <c r="HL10" s="414"/>
      <c r="HM10" s="414"/>
      <c r="HN10" s="414"/>
      <c r="HO10" s="414"/>
      <c r="HP10" s="414"/>
      <c r="HQ10" s="414"/>
      <c r="HR10" s="414"/>
      <c r="HS10" s="414"/>
      <c r="HT10" s="414"/>
      <c r="HU10" s="414"/>
      <c r="HV10" s="414"/>
      <c r="HW10" s="414"/>
      <c r="HX10" s="414"/>
      <c r="HY10" s="414"/>
      <c r="HZ10" s="414"/>
      <c r="IA10" s="414"/>
      <c r="IB10" s="414"/>
      <c r="IC10" s="414"/>
      <c r="ID10" s="414"/>
      <c r="IE10" s="414"/>
      <c r="IF10" s="414"/>
      <c r="IG10" s="414"/>
      <c r="IH10" s="414"/>
      <c r="II10" s="414"/>
      <c r="IJ10" s="414"/>
      <c r="IK10" s="414"/>
      <c r="IL10" s="414"/>
      <c r="IM10" s="414"/>
      <c r="IN10" s="414"/>
      <c r="IO10" s="414"/>
      <c r="IP10" s="414"/>
      <c r="IQ10" s="414"/>
      <c r="IR10" s="414"/>
      <c r="IS10" s="414"/>
      <c r="IT10" s="414"/>
      <c r="IU10" s="414"/>
      <c r="IV10" s="414"/>
    </row>
    <row r="11" spans="1:256" s="5" customFormat="1" ht="21.75" customHeight="1">
      <c r="A11" s="424"/>
      <c r="B11" s="424"/>
      <c r="C11" s="425"/>
      <c r="D11" s="424"/>
      <c r="E11" s="426"/>
      <c r="F11" s="426"/>
      <c r="G11" s="457"/>
      <c r="H11" s="426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/>
      <c r="BI11" s="414"/>
      <c r="BJ11" s="414"/>
      <c r="BK11" s="414"/>
      <c r="BL11" s="414"/>
      <c r="BM11" s="414"/>
      <c r="BN11" s="414"/>
      <c r="BO11" s="414"/>
      <c r="BP11" s="414"/>
      <c r="BQ11" s="414"/>
      <c r="BR11" s="414"/>
      <c r="BS11" s="414"/>
      <c r="BT11" s="414"/>
      <c r="BU11" s="414"/>
      <c r="BV11" s="414"/>
      <c r="BW11" s="414"/>
      <c r="BX11" s="414"/>
      <c r="BY11" s="414"/>
      <c r="BZ11" s="414"/>
      <c r="CA11" s="414"/>
      <c r="CB11" s="414"/>
      <c r="CC11" s="414"/>
      <c r="CD11" s="414"/>
      <c r="CE11" s="414"/>
      <c r="CF11" s="414"/>
      <c r="CG11" s="414"/>
      <c r="CH11" s="414"/>
      <c r="CI11" s="414"/>
      <c r="CJ11" s="414"/>
      <c r="CK11" s="414"/>
      <c r="CL11" s="414"/>
      <c r="CM11" s="414"/>
      <c r="CN11" s="414"/>
      <c r="CO11" s="414"/>
      <c r="CP11" s="414"/>
      <c r="CQ11" s="414"/>
      <c r="CR11" s="414"/>
      <c r="CS11" s="414"/>
      <c r="CT11" s="414"/>
      <c r="CU11" s="414"/>
      <c r="CV11" s="414"/>
      <c r="CW11" s="414"/>
      <c r="CX11" s="414"/>
      <c r="CY11" s="414"/>
      <c r="CZ11" s="414"/>
      <c r="DA11" s="414"/>
      <c r="DB11" s="414"/>
      <c r="DC11" s="414"/>
      <c r="DD11" s="414"/>
      <c r="DE11" s="414"/>
      <c r="DF11" s="414"/>
      <c r="DG11" s="414"/>
      <c r="DH11" s="414"/>
      <c r="DI11" s="414"/>
      <c r="DJ11" s="414"/>
      <c r="DK11" s="414"/>
      <c r="DL11" s="414"/>
      <c r="DM11" s="414"/>
      <c r="DN11" s="414"/>
      <c r="DO11" s="414"/>
      <c r="DP11" s="414"/>
      <c r="DQ11" s="414"/>
      <c r="DR11" s="414"/>
      <c r="DS11" s="414"/>
      <c r="DT11" s="414"/>
      <c r="DU11" s="414"/>
      <c r="DV11" s="414"/>
      <c r="DW11" s="414"/>
      <c r="DX11" s="414"/>
      <c r="DY11" s="414"/>
      <c r="DZ11" s="414"/>
      <c r="EA11" s="414"/>
      <c r="EB11" s="414"/>
      <c r="EC11" s="414"/>
      <c r="ED11" s="414"/>
      <c r="EE11" s="414"/>
      <c r="EF11" s="414"/>
      <c r="EG11" s="414"/>
      <c r="EH11" s="414"/>
      <c r="EI11" s="414"/>
      <c r="EJ11" s="414"/>
      <c r="EK11" s="414"/>
      <c r="EL11" s="414"/>
      <c r="EM11" s="414"/>
      <c r="EN11" s="414"/>
      <c r="EO11" s="414"/>
      <c r="EP11" s="414"/>
      <c r="EQ11" s="414"/>
      <c r="ER11" s="414"/>
      <c r="ES11" s="414"/>
      <c r="ET11" s="414"/>
      <c r="EU11" s="414"/>
      <c r="EV11" s="414"/>
      <c r="EW11" s="414"/>
      <c r="EX11" s="414"/>
      <c r="EY11" s="414"/>
      <c r="EZ11" s="414"/>
      <c r="FA11" s="414"/>
      <c r="FB11" s="414"/>
      <c r="FC11" s="414"/>
      <c r="FD11" s="414"/>
      <c r="FE11" s="414"/>
      <c r="FF11" s="414"/>
      <c r="FG11" s="414"/>
      <c r="FH11" s="414"/>
      <c r="FI11" s="414"/>
      <c r="FJ11" s="414"/>
      <c r="FK11" s="414"/>
      <c r="FL11" s="414"/>
      <c r="FM11" s="414"/>
      <c r="FN11" s="414"/>
      <c r="FO11" s="414"/>
      <c r="FP11" s="414"/>
      <c r="FQ11" s="414"/>
      <c r="FR11" s="414"/>
      <c r="FS11" s="414"/>
      <c r="FT11" s="414"/>
      <c r="FU11" s="414"/>
      <c r="FV11" s="414"/>
      <c r="FW11" s="414"/>
      <c r="FX11" s="414"/>
      <c r="FY11" s="414"/>
      <c r="FZ11" s="414"/>
      <c r="GA11" s="414"/>
      <c r="GB11" s="414"/>
      <c r="GC11" s="414"/>
      <c r="GD11" s="414"/>
      <c r="GE11" s="414"/>
      <c r="GF11" s="414"/>
      <c r="GG11" s="414"/>
      <c r="GH11" s="414"/>
      <c r="GI11" s="414"/>
      <c r="GJ11" s="414"/>
      <c r="GK11" s="414"/>
      <c r="GL11" s="414"/>
      <c r="GM11" s="414"/>
      <c r="GN11" s="414"/>
      <c r="GO11" s="414"/>
      <c r="GP11" s="414"/>
      <c r="GQ11" s="414"/>
      <c r="GR11" s="414"/>
      <c r="GS11" s="414"/>
      <c r="GT11" s="414"/>
      <c r="GU11" s="414"/>
      <c r="GV11" s="414"/>
      <c r="GW11" s="414"/>
      <c r="GX11" s="414"/>
      <c r="GY11" s="414"/>
      <c r="GZ11" s="414"/>
      <c r="HA11" s="414"/>
      <c r="HB11" s="414"/>
      <c r="HC11" s="414"/>
      <c r="HD11" s="414"/>
      <c r="HE11" s="414"/>
      <c r="HF11" s="414"/>
      <c r="HG11" s="414"/>
      <c r="HH11" s="414"/>
      <c r="HI11" s="414"/>
      <c r="HJ11" s="414"/>
      <c r="HK11" s="414"/>
      <c r="HL11" s="414"/>
      <c r="HM11" s="414"/>
      <c r="HN11" s="414"/>
      <c r="HO11" s="414"/>
      <c r="HP11" s="414"/>
      <c r="HQ11" s="414"/>
      <c r="HR11" s="414"/>
      <c r="HS11" s="414"/>
      <c r="HT11" s="414"/>
      <c r="HU11" s="414"/>
      <c r="HV11" s="414"/>
      <c r="HW11" s="414"/>
      <c r="HX11" s="414"/>
      <c r="HY11" s="414"/>
      <c r="HZ11" s="414"/>
      <c r="IA11" s="414"/>
      <c r="IB11" s="414"/>
      <c r="IC11" s="414"/>
      <c r="ID11" s="414"/>
      <c r="IE11" s="414"/>
      <c r="IF11" s="414"/>
      <c r="IG11" s="414"/>
      <c r="IH11" s="414"/>
      <c r="II11" s="414"/>
      <c r="IJ11" s="414"/>
      <c r="IK11" s="414"/>
      <c r="IL11" s="414"/>
      <c r="IM11" s="414"/>
      <c r="IN11" s="414"/>
      <c r="IO11" s="414"/>
      <c r="IP11" s="414"/>
      <c r="IQ11" s="414"/>
      <c r="IR11" s="414"/>
      <c r="IS11" s="414"/>
      <c r="IT11" s="414"/>
      <c r="IU11" s="414"/>
      <c r="IV11" s="414"/>
    </row>
    <row r="12" spans="1:256" s="5" customFormat="1" ht="21.75" customHeight="1">
      <c r="A12" s="424"/>
      <c r="B12" s="424"/>
      <c r="C12" s="425"/>
      <c r="D12" s="424"/>
      <c r="E12" s="426"/>
      <c r="F12" s="426"/>
      <c r="G12" s="427"/>
      <c r="H12" s="426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  <c r="AU12" s="414"/>
      <c r="AV12" s="414"/>
      <c r="AW12" s="414"/>
      <c r="AX12" s="414"/>
      <c r="AY12" s="414"/>
      <c r="AZ12" s="414"/>
      <c r="BA12" s="414"/>
      <c r="BB12" s="414"/>
      <c r="BC12" s="414"/>
      <c r="BD12" s="414"/>
      <c r="BE12" s="414"/>
      <c r="BF12" s="414"/>
      <c r="BG12" s="414"/>
      <c r="BH12" s="414"/>
      <c r="BI12" s="414"/>
      <c r="BJ12" s="414"/>
      <c r="BK12" s="414"/>
      <c r="BL12" s="414"/>
      <c r="BM12" s="414"/>
      <c r="BN12" s="414"/>
      <c r="BO12" s="414"/>
      <c r="BP12" s="414"/>
      <c r="BQ12" s="414"/>
      <c r="BR12" s="414"/>
      <c r="BS12" s="414"/>
      <c r="BT12" s="414"/>
      <c r="BU12" s="414"/>
      <c r="BV12" s="414"/>
      <c r="BW12" s="414"/>
      <c r="BX12" s="414"/>
      <c r="BY12" s="414"/>
      <c r="BZ12" s="414"/>
      <c r="CA12" s="414"/>
      <c r="CB12" s="414"/>
      <c r="CC12" s="414"/>
      <c r="CD12" s="414"/>
      <c r="CE12" s="414"/>
      <c r="CF12" s="414"/>
      <c r="CG12" s="414"/>
      <c r="CH12" s="414"/>
      <c r="CI12" s="414"/>
      <c r="CJ12" s="414"/>
      <c r="CK12" s="414"/>
      <c r="CL12" s="414"/>
      <c r="CM12" s="414"/>
      <c r="CN12" s="414"/>
      <c r="CO12" s="414"/>
      <c r="CP12" s="414"/>
      <c r="CQ12" s="414"/>
      <c r="CR12" s="414"/>
      <c r="CS12" s="414"/>
      <c r="CT12" s="414"/>
      <c r="CU12" s="414"/>
      <c r="CV12" s="414"/>
      <c r="CW12" s="414"/>
      <c r="CX12" s="414"/>
      <c r="CY12" s="414"/>
      <c r="CZ12" s="414"/>
      <c r="DA12" s="414"/>
      <c r="DB12" s="414"/>
      <c r="DC12" s="414"/>
      <c r="DD12" s="414"/>
      <c r="DE12" s="414"/>
      <c r="DF12" s="414"/>
      <c r="DG12" s="414"/>
      <c r="DH12" s="414"/>
      <c r="DI12" s="414"/>
      <c r="DJ12" s="414"/>
      <c r="DK12" s="414"/>
      <c r="DL12" s="414"/>
      <c r="DM12" s="414"/>
      <c r="DN12" s="414"/>
      <c r="DO12" s="414"/>
      <c r="DP12" s="414"/>
      <c r="DQ12" s="414"/>
      <c r="DR12" s="414"/>
      <c r="DS12" s="414"/>
      <c r="DT12" s="414"/>
      <c r="DU12" s="414"/>
      <c r="DV12" s="414"/>
      <c r="DW12" s="414"/>
      <c r="DX12" s="414"/>
      <c r="DY12" s="414"/>
      <c r="DZ12" s="414"/>
      <c r="EA12" s="414"/>
      <c r="EB12" s="414"/>
      <c r="EC12" s="414"/>
      <c r="ED12" s="414"/>
      <c r="EE12" s="414"/>
      <c r="EF12" s="414"/>
      <c r="EG12" s="414"/>
      <c r="EH12" s="414"/>
      <c r="EI12" s="414"/>
      <c r="EJ12" s="414"/>
      <c r="EK12" s="414"/>
      <c r="EL12" s="414"/>
      <c r="EM12" s="414"/>
      <c r="EN12" s="414"/>
      <c r="EO12" s="414"/>
      <c r="EP12" s="414"/>
      <c r="EQ12" s="414"/>
      <c r="ER12" s="414"/>
      <c r="ES12" s="414"/>
      <c r="ET12" s="414"/>
      <c r="EU12" s="414"/>
      <c r="EV12" s="414"/>
      <c r="EW12" s="414"/>
      <c r="EX12" s="414"/>
      <c r="EY12" s="414"/>
      <c r="EZ12" s="414"/>
      <c r="FA12" s="414"/>
      <c r="FB12" s="414"/>
      <c r="FC12" s="414"/>
      <c r="FD12" s="414"/>
      <c r="FE12" s="414"/>
      <c r="FF12" s="414"/>
      <c r="FG12" s="414"/>
      <c r="FH12" s="414"/>
      <c r="FI12" s="414"/>
      <c r="FJ12" s="414"/>
      <c r="FK12" s="414"/>
      <c r="FL12" s="414"/>
      <c r="FM12" s="414"/>
      <c r="FN12" s="414"/>
      <c r="FO12" s="414"/>
      <c r="FP12" s="414"/>
      <c r="FQ12" s="414"/>
      <c r="FR12" s="414"/>
      <c r="FS12" s="414"/>
      <c r="FT12" s="414"/>
      <c r="FU12" s="414"/>
      <c r="FV12" s="414"/>
      <c r="FW12" s="414"/>
      <c r="FX12" s="414"/>
      <c r="FY12" s="414"/>
      <c r="FZ12" s="414"/>
      <c r="GA12" s="414"/>
      <c r="GB12" s="414"/>
      <c r="GC12" s="414"/>
      <c r="GD12" s="414"/>
      <c r="GE12" s="414"/>
      <c r="GF12" s="414"/>
      <c r="GG12" s="414"/>
      <c r="GH12" s="414"/>
      <c r="GI12" s="414"/>
      <c r="GJ12" s="414"/>
      <c r="GK12" s="414"/>
      <c r="GL12" s="414"/>
      <c r="GM12" s="414"/>
      <c r="GN12" s="414"/>
      <c r="GO12" s="414"/>
      <c r="GP12" s="414"/>
      <c r="GQ12" s="414"/>
      <c r="GR12" s="414"/>
      <c r="GS12" s="414"/>
      <c r="GT12" s="414"/>
      <c r="GU12" s="414"/>
      <c r="GV12" s="414"/>
      <c r="GW12" s="414"/>
      <c r="GX12" s="414"/>
      <c r="GY12" s="414"/>
      <c r="GZ12" s="414"/>
      <c r="HA12" s="414"/>
      <c r="HB12" s="414"/>
      <c r="HC12" s="414"/>
      <c r="HD12" s="414"/>
      <c r="HE12" s="414"/>
      <c r="HF12" s="414"/>
      <c r="HG12" s="414"/>
      <c r="HH12" s="414"/>
      <c r="HI12" s="414"/>
      <c r="HJ12" s="414"/>
      <c r="HK12" s="414"/>
      <c r="HL12" s="414"/>
      <c r="HM12" s="414"/>
      <c r="HN12" s="414"/>
      <c r="HO12" s="414"/>
      <c r="HP12" s="414"/>
      <c r="HQ12" s="414"/>
      <c r="HR12" s="414"/>
      <c r="HS12" s="414"/>
      <c r="HT12" s="414"/>
      <c r="HU12" s="414"/>
      <c r="HV12" s="414"/>
      <c r="HW12" s="414"/>
      <c r="HX12" s="414"/>
      <c r="HY12" s="414"/>
      <c r="HZ12" s="414"/>
      <c r="IA12" s="414"/>
      <c r="IB12" s="414"/>
      <c r="IC12" s="414"/>
      <c r="ID12" s="414"/>
      <c r="IE12" s="414"/>
      <c r="IF12" s="414"/>
      <c r="IG12" s="414"/>
      <c r="IH12" s="414"/>
      <c r="II12" s="414"/>
      <c r="IJ12" s="414"/>
      <c r="IK12" s="414"/>
      <c r="IL12" s="414"/>
      <c r="IM12" s="414"/>
      <c r="IN12" s="414"/>
      <c r="IO12" s="414"/>
      <c r="IP12" s="414"/>
      <c r="IQ12" s="414"/>
      <c r="IR12" s="414"/>
      <c r="IS12" s="414"/>
      <c r="IT12" s="414"/>
      <c r="IU12" s="414"/>
      <c r="IV12" s="414"/>
    </row>
    <row r="13" spans="1:256" s="2" customFormat="1" ht="13.5" thickBot="1">
      <c r="A13" s="406" t="s">
        <v>32</v>
      </c>
      <c r="B13" s="407"/>
      <c r="C13" s="407"/>
      <c r="D13" s="407"/>
      <c r="E13" s="407"/>
      <c r="F13" s="407"/>
      <c r="G13" s="42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AY13" s="407"/>
      <c r="AZ13" s="407"/>
      <c r="BA13" s="407"/>
      <c r="BB13" s="407"/>
      <c r="BC13" s="407"/>
      <c r="BD13" s="407"/>
      <c r="BE13" s="407"/>
      <c r="BF13" s="407"/>
      <c r="BG13" s="407"/>
      <c r="BH13" s="407"/>
      <c r="BI13" s="407"/>
      <c r="BJ13" s="407"/>
      <c r="BK13" s="407"/>
      <c r="BL13" s="407"/>
      <c r="BM13" s="407"/>
      <c r="BN13" s="407"/>
      <c r="BO13" s="407"/>
      <c r="BP13" s="407"/>
      <c r="BQ13" s="407"/>
      <c r="BR13" s="407"/>
      <c r="BS13" s="407"/>
      <c r="BT13" s="407"/>
      <c r="BU13" s="407"/>
      <c r="BV13" s="407"/>
      <c r="BW13" s="407"/>
      <c r="BX13" s="407"/>
      <c r="BY13" s="407"/>
      <c r="BZ13" s="407"/>
      <c r="CA13" s="407"/>
      <c r="CB13" s="407"/>
      <c r="CC13" s="407"/>
      <c r="CD13" s="407"/>
      <c r="CE13" s="407"/>
      <c r="CF13" s="407"/>
      <c r="CG13" s="407"/>
      <c r="CH13" s="407"/>
      <c r="CI13" s="407"/>
      <c r="CJ13" s="407"/>
      <c r="CK13" s="407"/>
      <c r="CL13" s="407"/>
      <c r="CM13" s="407"/>
      <c r="CN13" s="407"/>
      <c r="CO13" s="407"/>
      <c r="CP13" s="407"/>
      <c r="CQ13" s="407"/>
      <c r="CR13" s="407"/>
      <c r="CS13" s="407"/>
      <c r="CT13" s="407"/>
      <c r="CU13" s="407"/>
      <c r="CV13" s="407"/>
      <c r="CW13" s="407"/>
      <c r="CX13" s="407"/>
      <c r="CY13" s="407"/>
      <c r="CZ13" s="407"/>
      <c r="DA13" s="407"/>
      <c r="DB13" s="407"/>
      <c r="DC13" s="407"/>
      <c r="DD13" s="407"/>
      <c r="DE13" s="407"/>
      <c r="DF13" s="407"/>
      <c r="DG13" s="407"/>
      <c r="DH13" s="407"/>
      <c r="DI13" s="407"/>
      <c r="DJ13" s="407"/>
      <c r="DK13" s="407"/>
      <c r="DL13" s="407"/>
      <c r="DM13" s="407"/>
      <c r="DN13" s="407"/>
      <c r="DO13" s="407"/>
      <c r="DP13" s="407"/>
      <c r="DQ13" s="407"/>
      <c r="DR13" s="407"/>
      <c r="DS13" s="407"/>
      <c r="DT13" s="407"/>
      <c r="DU13" s="407"/>
      <c r="DV13" s="407"/>
      <c r="DW13" s="407"/>
      <c r="DX13" s="407"/>
      <c r="DY13" s="407"/>
      <c r="DZ13" s="407"/>
      <c r="EA13" s="407"/>
      <c r="EB13" s="407"/>
      <c r="EC13" s="407"/>
      <c r="ED13" s="407"/>
      <c r="EE13" s="407"/>
      <c r="EF13" s="407"/>
      <c r="EG13" s="407"/>
      <c r="EH13" s="407"/>
      <c r="EI13" s="407"/>
      <c r="EJ13" s="407"/>
      <c r="EK13" s="407"/>
      <c r="EL13" s="407"/>
      <c r="EM13" s="407"/>
      <c r="EN13" s="407"/>
      <c r="EO13" s="407"/>
      <c r="EP13" s="407"/>
      <c r="EQ13" s="407"/>
      <c r="ER13" s="407"/>
      <c r="ES13" s="407"/>
      <c r="ET13" s="407"/>
      <c r="EU13" s="407"/>
      <c r="EV13" s="407"/>
      <c r="EW13" s="407"/>
      <c r="EX13" s="407"/>
      <c r="EY13" s="407"/>
      <c r="EZ13" s="407"/>
      <c r="FA13" s="407"/>
      <c r="FB13" s="407"/>
      <c r="FC13" s="407"/>
      <c r="FD13" s="407"/>
      <c r="FE13" s="407"/>
      <c r="FF13" s="407"/>
      <c r="FG13" s="407"/>
      <c r="FH13" s="407"/>
      <c r="FI13" s="407"/>
      <c r="FJ13" s="407"/>
      <c r="FK13" s="407"/>
      <c r="FL13" s="407"/>
      <c r="FM13" s="407"/>
      <c r="FN13" s="407"/>
      <c r="FO13" s="407"/>
      <c r="FP13" s="407"/>
      <c r="FQ13" s="407"/>
      <c r="FR13" s="407"/>
      <c r="FS13" s="407"/>
      <c r="FT13" s="407"/>
      <c r="FU13" s="407"/>
      <c r="FV13" s="407"/>
      <c r="FW13" s="407"/>
      <c r="FX13" s="407"/>
      <c r="FY13" s="407"/>
      <c r="FZ13" s="407"/>
      <c r="GA13" s="407"/>
      <c r="GB13" s="407"/>
      <c r="GC13" s="407"/>
      <c r="GD13" s="407"/>
      <c r="GE13" s="407"/>
      <c r="GF13" s="407"/>
      <c r="GG13" s="407"/>
      <c r="GH13" s="407"/>
      <c r="GI13" s="407"/>
      <c r="GJ13" s="407"/>
      <c r="GK13" s="407"/>
      <c r="GL13" s="407"/>
      <c r="GM13" s="407"/>
      <c r="GN13" s="407"/>
      <c r="GO13" s="407"/>
      <c r="GP13" s="407"/>
      <c r="GQ13" s="407"/>
      <c r="GR13" s="407"/>
      <c r="GS13" s="407"/>
      <c r="GT13" s="407"/>
      <c r="GU13" s="407"/>
      <c r="GV13" s="407"/>
      <c r="GW13" s="407"/>
      <c r="GX13" s="407"/>
      <c r="GY13" s="407"/>
      <c r="GZ13" s="407"/>
      <c r="HA13" s="407"/>
      <c r="HB13" s="407"/>
      <c r="HC13" s="407"/>
      <c r="HD13" s="407"/>
      <c r="HE13" s="407"/>
      <c r="HF13" s="407"/>
      <c r="HG13" s="407"/>
      <c r="HH13" s="407"/>
      <c r="HI13" s="407"/>
      <c r="HJ13" s="407"/>
      <c r="HK13" s="407"/>
      <c r="HL13" s="407"/>
      <c r="HM13" s="407"/>
      <c r="HN13" s="407"/>
      <c r="HO13" s="407"/>
      <c r="HP13" s="407"/>
      <c r="HQ13" s="407"/>
      <c r="HR13" s="407"/>
      <c r="HS13" s="407"/>
      <c r="HT13" s="407"/>
      <c r="HU13" s="407"/>
      <c r="HV13" s="407"/>
      <c r="HW13" s="407"/>
      <c r="HX13" s="407"/>
      <c r="HY13" s="407"/>
      <c r="HZ13" s="407"/>
      <c r="IA13" s="407"/>
      <c r="IB13" s="407"/>
      <c r="IC13" s="407"/>
      <c r="ID13" s="407"/>
      <c r="IE13" s="407"/>
      <c r="IF13" s="407"/>
      <c r="IG13" s="407"/>
      <c r="IH13" s="407"/>
      <c r="II13" s="407"/>
      <c r="IJ13" s="407"/>
      <c r="IK13" s="407"/>
      <c r="IL13" s="407"/>
      <c r="IM13" s="407"/>
      <c r="IN13" s="407"/>
      <c r="IO13" s="407"/>
      <c r="IP13" s="407"/>
      <c r="IQ13" s="407"/>
      <c r="IR13" s="407"/>
      <c r="IS13" s="407"/>
      <c r="IT13" s="407"/>
      <c r="IU13" s="407"/>
      <c r="IV13" s="407"/>
    </row>
    <row r="14" spans="1:256" s="2" customFormat="1" ht="57" thickBot="1">
      <c r="A14" s="428" t="s">
        <v>768</v>
      </c>
      <c r="B14" s="429" t="s">
        <v>792</v>
      </c>
      <c r="C14" s="429" t="s">
        <v>796</v>
      </c>
      <c r="D14" s="429" t="s">
        <v>797</v>
      </c>
      <c r="E14" s="430" t="s">
        <v>798</v>
      </c>
      <c r="F14" s="407"/>
      <c r="G14" s="42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  <c r="BJ14" s="407"/>
      <c r="BK14" s="407"/>
      <c r="BL14" s="407"/>
      <c r="BM14" s="407"/>
      <c r="BN14" s="407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  <c r="CC14" s="407"/>
      <c r="CD14" s="407"/>
      <c r="CE14" s="407"/>
      <c r="CF14" s="407"/>
      <c r="CG14" s="407"/>
      <c r="CH14" s="407"/>
      <c r="CI14" s="407"/>
      <c r="CJ14" s="407"/>
      <c r="CK14" s="407"/>
      <c r="CL14" s="407"/>
      <c r="CM14" s="407"/>
      <c r="CN14" s="407"/>
      <c r="CO14" s="407"/>
      <c r="CP14" s="407"/>
      <c r="CQ14" s="407"/>
      <c r="CR14" s="407"/>
      <c r="CS14" s="407"/>
      <c r="CT14" s="407"/>
      <c r="CU14" s="407"/>
      <c r="CV14" s="407"/>
      <c r="CW14" s="407"/>
      <c r="CX14" s="407"/>
      <c r="CY14" s="407"/>
      <c r="CZ14" s="407"/>
      <c r="DA14" s="407"/>
      <c r="DB14" s="407"/>
      <c r="DC14" s="407"/>
      <c r="DD14" s="407"/>
      <c r="DE14" s="407"/>
      <c r="DF14" s="407"/>
      <c r="DG14" s="407"/>
      <c r="DH14" s="407"/>
      <c r="DI14" s="407"/>
      <c r="DJ14" s="407"/>
      <c r="DK14" s="407"/>
      <c r="DL14" s="407"/>
      <c r="DM14" s="407"/>
      <c r="DN14" s="407"/>
      <c r="DO14" s="407"/>
      <c r="DP14" s="407"/>
      <c r="DQ14" s="407"/>
      <c r="DR14" s="407"/>
      <c r="DS14" s="407"/>
      <c r="DT14" s="407"/>
      <c r="DU14" s="407"/>
      <c r="DV14" s="407"/>
      <c r="DW14" s="407"/>
      <c r="DX14" s="407"/>
      <c r="DY14" s="407"/>
      <c r="DZ14" s="407"/>
      <c r="EA14" s="407"/>
      <c r="EB14" s="407"/>
      <c r="EC14" s="407"/>
      <c r="ED14" s="407"/>
      <c r="EE14" s="407"/>
      <c r="EF14" s="407"/>
      <c r="EG14" s="407"/>
      <c r="EH14" s="407"/>
      <c r="EI14" s="407"/>
      <c r="EJ14" s="407"/>
      <c r="EK14" s="407"/>
      <c r="EL14" s="407"/>
      <c r="EM14" s="407"/>
      <c r="EN14" s="407"/>
      <c r="EO14" s="407"/>
      <c r="EP14" s="407"/>
      <c r="EQ14" s="407"/>
      <c r="ER14" s="407"/>
      <c r="ES14" s="407"/>
      <c r="ET14" s="407"/>
      <c r="EU14" s="407"/>
      <c r="EV14" s="407"/>
      <c r="EW14" s="407"/>
      <c r="EX14" s="407"/>
      <c r="EY14" s="407"/>
      <c r="EZ14" s="407"/>
      <c r="FA14" s="407"/>
      <c r="FB14" s="407"/>
      <c r="FC14" s="407"/>
      <c r="FD14" s="407"/>
      <c r="FE14" s="407"/>
      <c r="FF14" s="407"/>
      <c r="FG14" s="407"/>
      <c r="FH14" s="407"/>
      <c r="FI14" s="407"/>
      <c r="FJ14" s="407"/>
      <c r="FK14" s="407"/>
      <c r="FL14" s="407"/>
      <c r="FM14" s="407"/>
      <c r="FN14" s="407"/>
      <c r="FO14" s="407"/>
      <c r="FP14" s="407"/>
      <c r="FQ14" s="407"/>
      <c r="FR14" s="407"/>
      <c r="FS14" s="407"/>
      <c r="FT14" s="407"/>
      <c r="FU14" s="407"/>
      <c r="FV14" s="407"/>
      <c r="FW14" s="407"/>
      <c r="FX14" s="407"/>
      <c r="FY14" s="407"/>
      <c r="FZ14" s="407"/>
      <c r="GA14" s="407"/>
      <c r="GB14" s="407"/>
      <c r="GC14" s="407"/>
      <c r="GD14" s="407"/>
      <c r="GE14" s="407"/>
      <c r="GF14" s="407"/>
      <c r="GG14" s="407"/>
      <c r="GH14" s="407"/>
      <c r="GI14" s="407"/>
      <c r="GJ14" s="407"/>
      <c r="GK14" s="407"/>
      <c r="GL14" s="407"/>
      <c r="GM14" s="407"/>
      <c r="GN14" s="407"/>
      <c r="GO14" s="407"/>
      <c r="GP14" s="407"/>
      <c r="GQ14" s="407"/>
      <c r="GR14" s="407"/>
      <c r="GS14" s="407"/>
      <c r="GT14" s="407"/>
      <c r="GU14" s="407"/>
      <c r="GV14" s="407"/>
      <c r="GW14" s="407"/>
      <c r="GX14" s="407"/>
      <c r="GY14" s="407"/>
      <c r="GZ14" s="407"/>
      <c r="HA14" s="407"/>
      <c r="HB14" s="407"/>
      <c r="HC14" s="407"/>
      <c r="HD14" s="407"/>
      <c r="HE14" s="407"/>
      <c r="HF14" s="407"/>
      <c r="HG14" s="407"/>
      <c r="HH14" s="407"/>
      <c r="HI14" s="407"/>
      <c r="HJ14" s="407"/>
      <c r="HK14" s="407"/>
      <c r="HL14" s="407"/>
      <c r="HM14" s="407"/>
      <c r="HN14" s="407"/>
      <c r="HO14" s="407"/>
      <c r="HP14" s="407"/>
      <c r="HQ14" s="407"/>
      <c r="HR14" s="407"/>
      <c r="HS14" s="407"/>
      <c r="HT14" s="407"/>
      <c r="HU14" s="407"/>
      <c r="HV14" s="407"/>
      <c r="HW14" s="407"/>
      <c r="HX14" s="407"/>
      <c r="HY14" s="407"/>
      <c r="HZ14" s="407"/>
      <c r="IA14" s="407"/>
      <c r="IB14" s="407"/>
      <c r="IC14" s="407"/>
      <c r="ID14" s="407"/>
      <c r="IE14" s="407"/>
      <c r="IF14" s="407"/>
      <c r="IG14" s="407"/>
      <c r="IH14" s="407"/>
      <c r="II14" s="407"/>
      <c r="IJ14" s="407"/>
      <c r="IK14" s="407"/>
      <c r="IL14" s="407"/>
      <c r="IM14" s="407"/>
      <c r="IN14" s="407"/>
      <c r="IO14" s="407"/>
      <c r="IP14" s="407"/>
      <c r="IQ14" s="407"/>
      <c r="IR14" s="407"/>
      <c r="IS14" s="407"/>
      <c r="IT14" s="407"/>
      <c r="IU14" s="407"/>
      <c r="IV14" s="407"/>
    </row>
    <row r="15" spans="1:256" s="2" customFormat="1" ht="13.5" thickBot="1">
      <c r="A15" s="431" t="s">
        <v>558</v>
      </c>
      <c r="B15" s="432" t="s">
        <v>517</v>
      </c>
      <c r="C15" s="432" t="s">
        <v>518</v>
      </c>
      <c r="D15" s="432" t="s">
        <v>506</v>
      </c>
      <c r="E15" s="433" t="s">
        <v>528</v>
      </c>
      <c r="F15" s="407"/>
      <c r="G15" s="42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7"/>
      <c r="AQ15" s="407"/>
      <c r="AR15" s="407"/>
      <c r="AS15" s="407"/>
      <c r="AT15" s="407"/>
      <c r="AU15" s="407"/>
      <c r="AV15" s="407"/>
      <c r="AW15" s="407"/>
      <c r="AX15" s="407"/>
      <c r="AY15" s="407"/>
      <c r="AZ15" s="407"/>
      <c r="BA15" s="407"/>
      <c r="BB15" s="407"/>
      <c r="BC15" s="407"/>
      <c r="BD15" s="407"/>
      <c r="BE15" s="407"/>
      <c r="BF15" s="407"/>
      <c r="BG15" s="407"/>
      <c r="BH15" s="407"/>
      <c r="BI15" s="407"/>
      <c r="BJ15" s="407"/>
      <c r="BK15" s="407"/>
      <c r="BL15" s="407"/>
      <c r="BM15" s="407"/>
      <c r="BN15" s="407"/>
      <c r="BO15" s="407"/>
      <c r="BP15" s="407"/>
      <c r="BQ15" s="407"/>
      <c r="BR15" s="407"/>
      <c r="BS15" s="407"/>
      <c r="BT15" s="407"/>
      <c r="BU15" s="407"/>
      <c r="BV15" s="407"/>
      <c r="BW15" s="407"/>
      <c r="BX15" s="407"/>
      <c r="BY15" s="407"/>
      <c r="BZ15" s="407"/>
      <c r="CA15" s="407"/>
      <c r="CB15" s="407"/>
      <c r="CC15" s="407"/>
      <c r="CD15" s="407"/>
      <c r="CE15" s="407"/>
      <c r="CF15" s="407"/>
      <c r="CG15" s="407"/>
      <c r="CH15" s="407"/>
      <c r="CI15" s="407"/>
      <c r="CJ15" s="407"/>
      <c r="CK15" s="407"/>
      <c r="CL15" s="407"/>
      <c r="CM15" s="407"/>
      <c r="CN15" s="407"/>
      <c r="CO15" s="407"/>
      <c r="CP15" s="407"/>
      <c r="CQ15" s="407"/>
      <c r="CR15" s="407"/>
      <c r="CS15" s="407"/>
      <c r="CT15" s="407"/>
      <c r="CU15" s="407"/>
      <c r="CV15" s="407"/>
      <c r="CW15" s="407"/>
      <c r="CX15" s="407"/>
      <c r="CY15" s="407"/>
      <c r="CZ15" s="407"/>
      <c r="DA15" s="407"/>
      <c r="DB15" s="407"/>
      <c r="DC15" s="407"/>
      <c r="DD15" s="407"/>
      <c r="DE15" s="407"/>
      <c r="DF15" s="407"/>
      <c r="DG15" s="407"/>
      <c r="DH15" s="407"/>
      <c r="DI15" s="407"/>
      <c r="DJ15" s="407"/>
      <c r="DK15" s="407"/>
      <c r="DL15" s="407"/>
      <c r="DM15" s="407"/>
      <c r="DN15" s="407"/>
      <c r="DO15" s="407"/>
      <c r="DP15" s="407"/>
      <c r="DQ15" s="407"/>
      <c r="DR15" s="407"/>
      <c r="DS15" s="407"/>
      <c r="DT15" s="407"/>
      <c r="DU15" s="407"/>
      <c r="DV15" s="407"/>
      <c r="DW15" s="407"/>
      <c r="DX15" s="407"/>
      <c r="DY15" s="407"/>
      <c r="DZ15" s="407"/>
      <c r="EA15" s="407"/>
      <c r="EB15" s="407"/>
      <c r="EC15" s="407"/>
      <c r="ED15" s="407"/>
      <c r="EE15" s="407"/>
      <c r="EF15" s="407"/>
      <c r="EG15" s="407"/>
      <c r="EH15" s="407"/>
      <c r="EI15" s="407"/>
      <c r="EJ15" s="407"/>
      <c r="EK15" s="407"/>
      <c r="EL15" s="407"/>
      <c r="EM15" s="407"/>
      <c r="EN15" s="407"/>
      <c r="EO15" s="407"/>
      <c r="EP15" s="407"/>
      <c r="EQ15" s="407"/>
      <c r="ER15" s="407"/>
      <c r="ES15" s="407"/>
      <c r="ET15" s="407"/>
      <c r="EU15" s="407"/>
      <c r="EV15" s="407"/>
      <c r="EW15" s="407"/>
      <c r="EX15" s="407"/>
      <c r="EY15" s="407"/>
      <c r="EZ15" s="407"/>
      <c r="FA15" s="407"/>
      <c r="FB15" s="407"/>
      <c r="FC15" s="407"/>
      <c r="FD15" s="407"/>
      <c r="FE15" s="407"/>
      <c r="FF15" s="407"/>
      <c r="FG15" s="407"/>
      <c r="FH15" s="407"/>
      <c r="FI15" s="407"/>
      <c r="FJ15" s="407"/>
      <c r="FK15" s="407"/>
      <c r="FL15" s="407"/>
      <c r="FM15" s="407"/>
      <c r="FN15" s="407"/>
      <c r="FO15" s="407"/>
      <c r="FP15" s="407"/>
      <c r="FQ15" s="407"/>
      <c r="FR15" s="407"/>
      <c r="FS15" s="407"/>
      <c r="FT15" s="407"/>
      <c r="FU15" s="407"/>
      <c r="FV15" s="407"/>
      <c r="FW15" s="407"/>
      <c r="FX15" s="407"/>
      <c r="FY15" s="407"/>
      <c r="FZ15" s="407"/>
      <c r="GA15" s="407"/>
      <c r="GB15" s="407"/>
      <c r="GC15" s="407"/>
      <c r="GD15" s="407"/>
      <c r="GE15" s="407"/>
      <c r="GF15" s="407"/>
      <c r="GG15" s="407"/>
      <c r="GH15" s="407"/>
      <c r="GI15" s="407"/>
      <c r="GJ15" s="407"/>
      <c r="GK15" s="407"/>
      <c r="GL15" s="407"/>
      <c r="GM15" s="407"/>
      <c r="GN15" s="407"/>
      <c r="GO15" s="407"/>
      <c r="GP15" s="407"/>
      <c r="GQ15" s="407"/>
      <c r="GR15" s="407"/>
      <c r="GS15" s="407"/>
      <c r="GT15" s="407"/>
      <c r="GU15" s="407"/>
      <c r="GV15" s="407"/>
      <c r="GW15" s="407"/>
      <c r="GX15" s="407"/>
      <c r="GY15" s="407"/>
      <c r="GZ15" s="407"/>
      <c r="HA15" s="407"/>
      <c r="HB15" s="407"/>
      <c r="HC15" s="407"/>
      <c r="HD15" s="407"/>
      <c r="HE15" s="407"/>
      <c r="HF15" s="407"/>
      <c r="HG15" s="407"/>
      <c r="HH15" s="407"/>
      <c r="HI15" s="407"/>
      <c r="HJ15" s="407"/>
      <c r="HK15" s="407"/>
      <c r="HL15" s="407"/>
      <c r="HM15" s="407"/>
      <c r="HN15" s="407"/>
      <c r="HO15" s="407"/>
      <c r="HP15" s="407"/>
      <c r="HQ15" s="407"/>
      <c r="HR15" s="407"/>
      <c r="HS15" s="407"/>
      <c r="HT15" s="407"/>
      <c r="HU15" s="407"/>
      <c r="HV15" s="407"/>
      <c r="HW15" s="407"/>
      <c r="HX15" s="407"/>
      <c r="HY15" s="407"/>
      <c r="HZ15" s="407"/>
      <c r="IA15" s="407"/>
      <c r="IB15" s="407"/>
      <c r="IC15" s="407"/>
      <c r="ID15" s="407"/>
      <c r="IE15" s="407"/>
      <c r="IF15" s="407"/>
      <c r="IG15" s="407"/>
      <c r="IH15" s="407"/>
      <c r="II15" s="407"/>
      <c r="IJ15" s="407"/>
      <c r="IK15" s="407"/>
      <c r="IL15" s="407"/>
      <c r="IM15" s="407"/>
      <c r="IN15" s="407"/>
      <c r="IO15" s="407"/>
      <c r="IP15" s="407"/>
      <c r="IQ15" s="407"/>
      <c r="IR15" s="407"/>
      <c r="IS15" s="407"/>
      <c r="IT15" s="407"/>
      <c r="IU15" s="407"/>
      <c r="IV15" s="407"/>
    </row>
    <row r="16" spans="1:256" s="2" customFormat="1" ht="12.75">
      <c r="A16" s="434" t="s">
        <v>772</v>
      </c>
      <c r="B16" s="435"/>
      <c r="C16" s="436"/>
      <c r="D16" s="436"/>
      <c r="E16" s="437">
        <f>B16+C16-D16</f>
        <v>0</v>
      </c>
      <c r="F16" s="407"/>
      <c r="G16" s="42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/>
      <c r="AP16" s="407"/>
      <c r="AQ16" s="407"/>
      <c r="AR16" s="407"/>
      <c r="AS16" s="407"/>
      <c r="AT16" s="407"/>
      <c r="AU16" s="407"/>
      <c r="AV16" s="407"/>
      <c r="AW16" s="407"/>
      <c r="AX16" s="407"/>
      <c r="AY16" s="407"/>
      <c r="AZ16" s="407"/>
      <c r="BA16" s="407"/>
      <c r="BB16" s="407"/>
      <c r="BC16" s="407"/>
      <c r="BD16" s="407"/>
      <c r="BE16" s="407"/>
      <c r="BF16" s="407"/>
      <c r="BG16" s="407"/>
      <c r="BH16" s="407"/>
      <c r="BI16" s="407"/>
      <c r="BJ16" s="407"/>
      <c r="BK16" s="407"/>
      <c r="BL16" s="407"/>
      <c r="BM16" s="407"/>
      <c r="BN16" s="407"/>
      <c r="BO16" s="407"/>
      <c r="BP16" s="407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407"/>
      <c r="CJ16" s="407"/>
      <c r="CK16" s="407"/>
      <c r="CL16" s="407"/>
      <c r="CM16" s="407"/>
      <c r="CN16" s="407"/>
      <c r="CO16" s="407"/>
      <c r="CP16" s="407"/>
      <c r="CQ16" s="407"/>
      <c r="CR16" s="407"/>
      <c r="CS16" s="407"/>
      <c r="CT16" s="407"/>
      <c r="CU16" s="407"/>
      <c r="CV16" s="407"/>
      <c r="CW16" s="407"/>
      <c r="CX16" s="407"/>
      <c r="CY16" s="407"/>
      <c r="CZ16" s="407"/>
      <c r="DA16" s="407"/>
      <c r="DB16" s="407"/>
      <c r="DC16" s="407"/>
      <c r="DD16" s="407"/>
      <c r="DE16" s="407"/>
      <c r="DF16" s="407"/>
      <c r="DG16" s="407"/>
      <c r="DH16" s="407"/>
      <c r="DI16" s="407"/>
      <c r="DJ16" s="407"/>
      <c r="DK16" s="407"/>
      <c r="DL16" s="407"/>
      <c r="DM16" s="407"/>
      <c r="DN16" s="407"/>
      <c r="DO16" s="407"/>
      <c r="DP16" s="407"/>
      <c r="DQ16" s="407"/>
      <c r="DR16" s="407"/>
      <c r="DS16" s="407"/>
      <c r="DT16" s="407"/>
      <c r="DU16" s="407"/>
      <c r="DV16" s="407"/>
      <c r="DW16" s="407"/>
      <c r="DX16" s="407"/>
      <c r="DY16" s="407"/>
      <c r="DZ16" s="407"/>
      <c r="EA16" s="407"/>
      <c r="EB16" s="407"/>
      <c r="EC16" s="407"/>
      <c r="ED16" s="407"/>
      <c r="EE16" s="407"/>
      <c r="EF16" s="407"/>
      <c r="EG16" s="407"/>
      <c r="EH16" s="407"/>
      <c r="EI16" s="407"/>
      <c r="EJ16" s="407"/>
      <c r="EK16" s="407"/>
      <c r="EL16" s="407"/>
      <c r="EM16" s="407"/>
      <c r="EN16" s="407"/>
      <c r="EO16" s="407"/>
      <c r="EP16" s="407"/>
      <c r="EQ16" s="407"/>
      <c r="ER16" s="407"/>
      <c r="ES16" s="407"/>
      <c r="ET16" s="407"/>
      <c r="EU16" s="407"/>
      <c r="EV16" s="407"/>
      <c r="EW16" s="407"/>
      <c r="EX16" s="407"/>
      <c r="EY16" s="407"/>
      <c r="EZ16" s="407"/>
      <c r="FA16" s="407"/>
      <c r="FB16" s="407"/>
      <c r="FC16" s="407"/>
      <c r="FD16" s="407"/>
      <c r="FE16" s="407"/>
      <c r="FF16" s="407"/>
      <c r="FG16" s="407"/>
      <c r="FH16" s="407"/>
      <c r="FI16" s="407"/>
      <c r="FJ16" s="407"/>
      <c r="FK16" s="407"/>
      <c r="FL16" s="407"/>
      <c r="FM16" s="407"/>
      <c r="FN16" s="407"/>
      <c r="FO16" s="407"/>
      <c r="FP16" s="407"/>
      <c r="FQ16" s="407"/>
      <c r="FR16" s="407"/>
      <c r="FS16" s="407"/>
      <c r="FT16" s="407"/>
      <c r="FU16" s="407"/>
      <c r="FV16" s="407"/>
      <c r="FW16" s="407"/>
      <c r="FX16" s="407"/>
      <c r="FY16" s="407"/>
      <c r="FZ16" s="407"/>
      <c r="GA16" s="407"/>
      <c r="GB16" s="407"/>
      <c r="GC16" s="407"/>
      <c r="GD16" s="407"/>
      <c r="GE16" s="407"/>
      <c r="GF16" s="407"/>
      <c r="GG16" s="407"/>
      <c r="GH16" s="407"/>
      <c r="GI16" s="407"/>
      <c r="GJ16" s="407"/>
      <c r="GK16" s="407"/>
      <c r="GL16" s="407"/>
      <c r="GM16" s="407"/>
      <c r="GN16" s="407"/>
      <c r="GO16" s="407"/>
      <c r="GP16" s="407"/>
      <c r="GQ16" s="407"/>
      <c r="GR16" s="407"/>
      <c r="GS16" s="407"/>
      <c r="GT16" s="407"/>
      <c r="GU16" s="407"/>
      <c r="GV16" s="407"/>
      <c r="GW16" s="407"/>
      <c r="GX16" s="407"/>
      <c r="GY16" s="407"/>
      <c r="GZ16" s="407"/>
      <c r="HA16" s="407"/>
      <c r="HB16" s="407"/>
      <c r="HC16" s="407"/>
      <c r="HD16" s="407"/>
      <c r="HE16" s="407"/>
      <c r="HF16" s="407"/>
      <c r="HG16" s="407"/>
      <c r="HH16" s="407"/>
      <c r="HI16" s="407"/>
      <c r="HJ16" s="407"/>
      <c r="HK16" s="407"/>
      <c r="HL16" s="407"/>
      <c r="HM16" s="407"/>
      <c r="HN16" s="407"/>
      <c r="HO16" s="407"/>
      <c r="HP16" s="407"/>
      <c r="HQ16" s="407"/>
      <c r="HR16" s="407"/>
      <c r="HS16" s="407"/>
      <c r="HT16" s="407"/>
      <c r="HU16" s="407"/>
      <c r="HV16" s="407"/>
      <c r="HW16" s="407"/>
      <c r="HX16" s="407"/>
      <c r="HY16" s="407"/>
      <c r="HZ16" s="407"/>
      <c r="IA16" s="407"/>
      <c r="IB16" s="407"/>
      <c r="IC16" s="407"/>
      <c r="ID16" s="407"/>
      <c r="IE16" s="407"/>
      <c r="IF16" s="407"/>
      <c r="IG16" s="407"/>
      <c r="IH16" s="407"/>
      <c r="II16" s="407"/>
      <c r="IJ16" s="407"/>
      <c r="IK16" s="407"/>
      <c r="IL16" s="407"/>
      <c r="IM16" s="407"/>
      <c r="IN16" s="407"/>
      <c r="IO16" s="407"/>
      <c r="IP16" s="407"/>
      <c r="IQ16" s="407"/>
      <c r="IR16" s="407"/>
      <c r="IS16" s="407"/>
      <c r="IT16" s="407"/>
      <c r="IU16" s="407"/>
      <c r="IV16" s="407"/>
    </row>
    <row r="17" spans="1:256" s="2" customFormat="1" ht="12.75">
      <c r="A17" s="438" t="s">
        <v>773</v>
      </c>
      <c r="B17" s="439"/>
      <c r="C17" s="440"/>
      <c r="D17" s="440"/>
      <c r="E17" s="437">
        <f>B17+C17-D17</f>
        <v>0</v>
      </c>
      <c r="F17" s="407"/>
      <c r="G17" s="42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407"/>
      <c r="AT17" s="407"/>
      <c r="AU17" s="407"/>
      <c r="AV17" s="407"/>
      <c r="AW17" s="407"/>
      <c r="AX17" s="407"/>
      <c r="AY17" s="407"/>
      <c r="AZ17" s="407"/>
      <c r="BA17" s="407"/>
      <c r="BB17" s="407"/>
      <c r="BC17" s="407"/>
      <c r="BD17" s="407"/>
      <c r="BE17" s="407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/>
      <c r="BP17" s="407"/>
      <c r="BQ17" s="407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/>
      <c r="CC17" s="407"/>
      <c r="CD17" s="407"/>
      <c r="CE17" s="407"/>
      <c r="CF17" s="407"/>
      <c r="CG17" s="407"/>
      <c r="CH17" s="407"/>
      <c r="CI17" s="407"/>
      <c r="CJ17" s="407"/>
      <c r="CK17" s="407"/>
      <c r="CL17" s="407"/>
      <c r="CM17" s="407"/>
      <c r="CN17" s="407"/>
      <c r="CO17" s="407"/>
      <c r="CP17" s="407"/>
      <c r="CQ17" s="407"/>
      <c r="CR17" s="407"/>
      <c r="CS17" s="407"/>
      <c r="CT17" s="407"/>
      <c r="CU17" s="407"/>
      <c r="CV17" s="407"/>
      <c r="CW17" s="407"/>
      <c r="CX17" s="407"/>
      <c r="CY17" s="407"/>
      <c r="CZ17" s="407"/>
      <c r="DA17" s="407"/>
      <c r="DB17" s="407"/>
      <c r="DC17" s="407"/>
      <c r="DD17" s="407"/>
      <c r="DE17" s="407"/>
      <c r="DF17" s="407"/>
      <c r="DG17" s="407"/>
      <c r="DH17" s="407"/>
      <c r="DI17" s="407"/>
      <c r="DJ17" s="407"/>
      <c r="DK17" s="407"/>
      <c r="DL17" s="407"/>
      <c r="DM17" s="407"/>
      <c r="DN17" s="407"/>
      <c r="DO17" s="407"/>
      <c r="DP17" s="407"/>
      <c r="DQ17" s="407"/>
      <c r="DR17" s="407"/>
      <c r="DS17" s="407"/>
      <c r="DT17" s="407"/>
      <c r="DU17" s="407"/>
      <c r="DV17" s="407"/>
      <c r="DW17" s="407"/>
      <c r="DX17" s="407"/>
      <c r="DY17" s="407"/>
      <c r="DZ17" s="407"/>
      <c r="EA17" s="407"/>
      <c r="EB17" s="407"/>
      <c r="EC17" s="407"/>
      <c r="ED17" s="407"/>
      <c r="EE17" s="407"/>
      <c r="EF17" s="407"/>
      <c r="EG17" s="407"/>
      <c r="EH17" s="407"/>
      <c r="EI17" s="407"/>
      <c r="EJ17" s="407"/>
      <c r="EK17" s="407"/>
      <c r="EL17" s="407"/>
      <c r="EM17" s="407"/>
      <c r="EN17" s="407"/>
      <c r="EO17" s="407"/>
      <c r="EP17" s="407"/>
      <c r="EQ17" s="407"/>
      <c r="ER17" s="407"/>
      <c r="ES17" s="407"/>
      <c r="ET17" s="407"/>
      <c r="EU17" s="407"/>
      <c r="EV17" s="407"/>
      <c r="EW17" s="407"/>
      <c r="EX17" s="407"/>
      <c r="EY17" s="407"/>
      <c r="EZ17" s="407"/>
      <c r="FA17" s="407"/>
      <c r="FB17" s="407"/>
      <c r="FC17" s="407"/>
      <c r="FD17" s="407"/>
      <c r="FE17" s="407"/>
      <c r="FF17" s="407"/>
      <c r="FG17" s="407"/>
      <c r="FH17" s="407"/>
      <c r="FI17" s="407"/>
      <c r="FJ17" s="407"/>
      <c r="FK17" s="407"/>
      <c r="FL17" s="407"/>
      <c r="FM17" s="407"/>
      <c r="FN17" s="407"/>
      <c r="FO17" s="407"/>
      <c r="FP17" s="407"/>
      <c r="FQ17" s="407"/>
      <c r="FR17" s="407"/>
      <c r="FS17" s="407"/>
      <c r="FT17" s="407"/>
      <c r="FU17" s="407"/>
      <c r="FV17" s="407"/>
      <c r="FW17" s="407"/>
      <c r="FX17" s="407"/>
      <c r="FY17" s="407"/>
      <c r="FZ17" s="407"/>
      <c r="GA17" s="407"/>
      <c r="GB17" s="407"/>
      <c r="GC17" s="407"/>
      <c r="GD17" s="407"/>
      <c r="GE17" s="407"/>
      <c r="GF17" s="407"/>
      <c r="GG17" s="407"/>
      <c r="GH17" s="407"/>
      <c r="GI17" s="407"/>
      <c r="GJ17" s="407"/>
      <c r="GK17" s="407"/>
      <c r="GL17" s="407"/>
      <c r="GM17" s="407"/>
      <c r="GN17" s="407"/>
      <c r="GO17" s="407"/>
      <c r="GP17" s="407"/>
      <c r="GQ17" s="407"/>
      <c r="GR17" s="407"/>
      <c r="GS17" s="407"/>
      <c r="GT17" s="407"/>
      <c r="GU17" s="407"/>
      <c r="GV17" s="407"/>
      <c r="GW17" s="407"/>
      <c r="GX17" s="407"/>
      <c r="GY17" s="407"/>
      <c r="GZ17" s="407"/>
      <c r="HA17" s="407"/>
      <c r="HB17" s="407"/>
      <c r="HC17" s="407"/>
      <c r="HD17" s="407"/>
      <c r="HE17" s="407"/>
      <c r="HF17" s="407"/>
      <c r="HG17" s="407"/>
      <c r="HH17" s="407"/>
      <c r="HI17" s="407"/>
      <c r="HJ17" s="407"/>
      <c r="HK17" s="407"/>
      <c r="HL17" s="407"/>
      <c r="HM17" s="407"/>
      <c r="HN17" s="407"/>
      <c r="HO17" s="407"/>
      <c r="HP17" s="407"/>
      <c r="HQ17" s="407"/>
      <c r="HR17" s="407"/>
      <c r="HS17" s="407"/>
      <c r="HT17" s="407"/>
      <c r="HU17" s="407"/>
      <c r="HV17" s="407"/>
      <c r="HW17" s="407"/>
      <c r="HX17" s="407"/>
      <c r="HY17" s="407"/>
      <c r="HZ17" s="407"/>
      <c r="IA17" s="407"/>
      <c r="IB17" s="407"/>
      <c r="IC17" s="407"/>
      <c r="ID17" s="407"/>
      <c r="IE17" s="407"/>
      <c r="IF17" s="407"/>
      <c r="IG17" s="407"/>
      <c r="IH17" s="407"/>
      <c r="II17" s="407"/>
      <c r="IJ17" s="407"/>
      <c r="IK17" s="407"/>
      <c r="IL17" s="407"/>
      <c r="IM17" s="407"/>
      <c r="IN17" s="407"/>
      <c r="IO17" s="407"/>
      <c r="IP17" s="407"/>
      <c r="IQ17" s="407"/>
      <c r="IR17" s="407"/>
      <c r="IS17" s="407"/>
      <c r="IT17" s="407"/>
      <c r="IU17" s="407"/>
      <c r="IV17" s="407"/>
    </row>
    <row r="18" spans="1:256" s="2" customFormat="1" ht="19.5" customHeight="1" thickBot="1">
      <c r="A18" s="441" t="s">
        <v>774</v>
      </c>
      <c r="B18" s="442"/>
      <c r="C18" s="443"/>
      <c r="D18" s="443"/>
      <c r="E18" s="437">
        <f>B18+C18-D18</f>
        <v>0</v>
      </c>
      <c r="F18" s="407"/>
      <c r="G18" s="42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  <c r="AO18" s="407"/>
      <c r="AP18" s="407"/>
      <c r="AQ18" s="407"/>
      <c r="AR18" s="407"/>
      <c r="AS18" s="407"/>
      <c r="AT18" s="407"/>
      <c r="AU18" s="407"/>
      <c r="AV18" s="407"/>
      <c r="AW18" s="407"/>
      <c r="AX18" s="407"/>
      <c r="AY18" s="407"/>
      <c r="AZ18" s="407"/>
      <c r="BA18" s="407"/>
      <c r="BB18" s="407"/>
      <c r="BC18" s="407"/>
      <c r="BD18" s="407"/>
      <c r="BE18" s="407"/>
      <c r="BF18" s="407"/>
      <c r="BG18" s="407"/>
      <c r="BH18" s="407"/>
      <c r="BI18" s="407"/>
      <c r="BJ18" s="407"/>
      <c r="BK18" s="407"/>
      <c r="BL18" s="407"/>
      <c r="BM18" s="407"/>
      <c r="BN18" s="407"/>
      <c r="BO18" s="407"/>
      <c r="BP18" s="407"/>
      <c r="BQ18" s="407"/>
      <c r="BR18" s="407"/>
      <c r="BS18" s="407"/>
      <c r="BT18" s="407"/>
      <c r="BU18" s="407"/>
      <c r="BV18" s="407"/>
      <c r="BW18" s="407"/>
      <c r="BX18" s="407"/>
      <c r="BY18" s="407"/>
      <c r="BZ18" s="407"/>
      <c r="CA18" s="407"/>
      <c r="CB18" s="407"/>
      <c r="CC18" s="407"/>
      <c r="CD18" s="407"/>
      <c r="CE18" s="407"/>
      <c r="CF18" s="407"/>
      <c r="CG18" s="407"/>
      <c r="CH18" s="407"/>
      <c r="CI18" s="407"/>
      <c r="CJ18" s="407"/>
      <c r="CK18" s="407"/>
      <c r="CL18" s="407"/>
      <c r="CM18" s="407"/>
      <c r="CN18" s="407"/>
      <c r="CO18" s="407"/>
      <c r="CP18" s="407"/>
      <c r="CQ18" s="407"/>
      <c r="CR18" s="407"/>
      <c r="CS18" s="407"/>
      <c r="CT18" s="407"/>
      <c r="CU18" s="407"/>
      <c r="CV18" s="407"/>
      <c r="CW18" s="407"/>
      <c r="CX18" s="407"/>
      <c r="CY18" s="407"/>
      <c r="CZ18" s="407"/>
      <c r="DA18" s="407"/>
      <c r="DB18" s="407"/>
      <c r="DC18" s="407"/>
      <c r="DD18" s="407"/>
      <c r="DE18" s="407"/>
      <c r="DF18" s="407"/>
      <c r="DG18" s="407"/>
      <c r="DH18" s="407"/>
      <c r="DI18" s="407"/>
      <c r="DJ18" s="407"/>
      <c r="DK18" s="407"/>
      <c r="DL18" s="407"/>
      <c r="DM18" s="407"/>
      <c r="DN18" s="407"/>
      <c r="DO18" s="407"/>
      <c r="DP18" s="407"/>
      <c r="DQ18" s="407"/>
      <c r="DR18" s="407"/>
      <c r="DS18" s="407"/>
      <c r="DT18" s="407"/>
      <c r="DU18" s="407"/>
      <c r="DV18" s="407"/>
      <c r="DW18" s="407"/>
      <c r="DX18" s="407"/>
      <c r="DY18" s="407"/>
      <c r="DZ18" s="407"/>
      <c r="EA18" s="407"/>
      <c r="EB18" s="407"/>
      <c r="EC18" s="407"/>
      <c r="ED18" s="407"/>
      <c r="EE18" s="407"/>
      <c r="EF18" s="407"/>
      <c r="EG18" s="407"/>
      <c r="EH18" s="407"/>
      <c r="EI18" s="407"/>
      <c r="EJ18" s="407"/>
      <c r="EK18" s="407"/>
      <c r="EL18" s="407"/>
      <c r="EM18" s="407"/>
      <c r="EN18" s="407"/>
      <c r="EO18" s="407"/>
      <c r="EP18" s="407"/>
      <c r="EQ18" s="407"/>
      <c r="ER18" s="407"/>
      <c r="ES18" s="407"/>
      <c r="ET18" s="407"/>
      <c r="EU18" s="407"/>
      <c r="EV18" s="407"/>
      <c r="EW18" s="407"/>
      <c r="EX18" s="407"/>
      <c r="EY18" s="407"/>
      <c r="EZ18" s="407"/>
      <c r="FA18" s="407"/>
      <c r="FB18" s="407"/>
      <c r="FC18" s="407"/>
      <c r="FD18" s="407"/>
      <c r="FE18" s="407"/>
      <c r="FF18" s="407"/>
      <c r="FG18" s="407"/>
      <c r="FH18" s="407"/>
      <c r="FI18" s="407"/>
      <c r="FJ18" s="407"/>
      <c r="FK18" s="407"/>
      <c r="FL18" s="407"/>
      <c r="FM18" s="407"/>
      <c r="FN18" s="407"/>
      <c r="FO18" s="407"/>
      <c r="FP18" s="407"/>
      <c r="FQ18" s="407"/>
      <c r="FR18" s="407"/>
      <c r="FS18" s="407"/>
      <c r="FT18" s="407"/>
      <c r="FU18" s="407"/>
      <c r="FV18" s="407"/>
      <c r="FW18" s="407"/>
      <c r="FX18" s="407"/>
      <c r="FY18" s="407"/>
      <c r="FZ18" s="407"/>
      <c r="GA18" s="407"/>
      <c r="GB18" s="407"/>
      <c r="GC18" s="407"/>
      <c r="GD18" s="407"/>
      <c r="GE18" s="407"/>
      <c r="GF18" s="407"/>
      <c r="GG18" s="407"/>
      <c r="GH18" s="407"/>
      <c r="GI18" s="407"/>
      <c r="GJ18" s="407"/>
      <c r="GK18" s="407"/>
      <c r="GL18" s="407"/>
      <c r="GM18" s="407"/>
      <c r="GN18" s="407"/>
      <c r="GO18" s="407"/>
      <c r="GP18" s="407"/>
      <c r="GQ18" s="407"/>
      <c r="GR18" s="407"/>
      <c r="GS18" s="407"/>
      <c r="GT18" s="407"/>
      <c r="GU18" s="407"/>
      <c r="GV18" s="407"/>
      <c r="GW18" s="407"/>
      <c r="GX18" s="407"/>
      <c r="GY18" s="407"/>
      <c r="GZ18" s="407"/>
      <c r="HA18" s="407"/>
      <c r="HB18" s="407"/>
      <c r="HC18" s="407"/>
      <c r="HD18" s="407"/>
      <c r="HE18" s="407"/>
      <c r="HF18" s="407"/>
      <c r="HG18" s="407"/>
      <c r="HH18" s="407"/>
      <c r="HI18" s="407"/>
      <c r="HJ18" s="407"/>
      <c r="HK18" s="407"/>
      <c r="HL18" s="407"/>
      <c r="HM18" s="407"/>
      <c r="HN18" s="407"/>
      <c r="HO18" s="407"/>
      <c r="HP18" s="407"/>
      <c r="HQ18" s="407"/>
      <c r="HR18" s="407"/>
      <c r="HS18" s="407"/>
      <c r="HT18" s="407"/>
      <c r="HU18" s="407"/>
      <c r="HV18" s="407"/>
      <c r="HW18" s="407"/>
      <c r="HX18" s="407"/>
      <c r="HY18" s="407"/>
      <c r="HZ18" s="407"/>
      <c r="IA18" s="407"/>
      <c r="IB18" s="407"/>
      <c r="IC18" s="407"/>
      <c r="ID18" s="407"/>
      <c r="IE18" s="407"/>
      <c r="IF18" s="407"/>
      <c r="IG18" s="407"/>
      <c r="IH18" s="407"/>
      <c r="II18" s="407"/>
      <c r="IJ18" s="407"/>
      <c r="IK18" s="407"/>
      <c r="IL18" s="407"/>
      <c r="IM18" s="407"/>
      <c r="IN18" s="407"/>
      <c r="IO18" s="407"/>
      <c r="IP18" s="407"/>
      <c r="IQ18" s="407"/>
      <c r="IR18" s="407"/>
      <c r="IS18" s="407"/>
      <c r="IT18" s="407"/>
      <c r="IU18" s="407"/>
      <c r="IV18" s="407"/>
    </row>
    <row r="19" spans="1:256" s="2" customFormat="1" ht="16.5" customHeight="1" thickBot="1">
      <c r="A19" s="444" t="s">
        <v>530</v>
      </c>
      <c r="B19" s="445"/>
      <c r="C19" s="446"/>
      <c r="D19" s="446"/>
      <c r="E19" s="437">
        <f>B19+C19-D19</f>
        <v>0</v>
      </c>
      <c r="F19" s="447"/>
      <c r="G19" s="42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7"/>
      <c r="CK19" s="407"/>
      <c r="CL19" s="407"/>
      <c r="CM19" s="407"/>
      <c r="CN19" s="407"/>
      <c r="CO19" s="407"/>
      <c r="CP19" s="407"/>
      <c r="CQ19" s="407"/>
      <c r="CR19" s="407"/>
      <c r="CS19" s="407"/>
      <c r="CT19" s="407"/>
      <c r="CU19" s="407"/>
      <c r="CV19" s="407"/>
      <c r="CW19" s="407"/>
      <c r="CX19" s="407"/>
      <c r="CY19" s="407"/>
      <c r="CZ19" s="407"/>
      <c r="DA19" s="407"/>
      <c r="DB19" s="407"/>
      <c r="DC19" s="407"/>
      <c r="DD19" s="407"/>
      <c r="DE19" s="407"/>
      <c r="DF19" s="407"/>
      <c r="DG19" s="407"/>
      <c r="DH19" s="407"/>
      <c r="DI19" s="407"/>
      <c r="DJ19" s="407"/>
      <c r="DK19" s="407"/>
      <c r="DL19" s="407"/>
      <c r="DM19" s="407"/>
      <c r="DN19" s="407"/>
      <c r="DO19" s="407"/>
      <c r="DP19" s="407"/>
      <c r="DQ19" s="407"/>
      <c r="DR19" s="407"/>
      <c r="DS19" s="407"/>
      <c r="DT19" s="407"/>
      <c r="DU19" s="407"/>
      <c r="DV19" s="407"/>
      <c r="DW19" s="407"/>
      <c r="DX19" s="407"/>
      <c r="DY19" s="407"/>
      <c r="DZ19" s="407"/>
      <c r="EA19" s="407"/>
      <c r="EB19" s="407"/>
      <c r="EC19" s="407"/>
      <c r="ED19" s="407"/>
      <c r="EE19" s="407"/>
      <c r="EF19" s="407"/>
      <c r="EG19" s="407"/>
      <c r="EH19" s="407"/>
      <c r="EI19" s="407"/>
      <c r="EJ19" s="407"/>
      <c r="EK19" s="407"/>
      <c r="EL19" s="407"/>
      <c r="EM19" s="407"/>
      <c r="EN19" s="407"/>
      <c r="EO19" s="407"/>
      <c r="EP19" s="407"/>
      <c r="EQ19" s="407"/>
      <c r="ER19" s="407"/>
      <c r="ES19" s="407"/>
      <c r="ET19" s="407"/>
      <c r="EU19" s="407"/>
      <c r="EV19" s="407"/>
      <c r="EW19" s="407"/>
      <c r="EX19" s="407"/>
      <c r="EY19" s="407"/>
      <c r="EZ19" s="407"/>
      <c r="FA19" s="407"/>
      <c r="FB19" s="407"/>
      <c r="FC19" s="407"/>
      <c r="FD19" s="407"/>
      <c r="FE19" s="407"/>
      <c r="FF19" s="407"/>
      <c r="FG19" s="407"/>
      <c r="FH19" s="407"/>
      <c r="FI19" s="407"/>
      <c r="FJ19" s="407"/>
      <c r="FK19" s="407"/>
      <c r="FL19" s="407"/>
      <c r="FM19" s="407"/>
      <c r="FN19" s="407"/>
      <c r="FO19" s="407"/>
      <c r="FP19" s="407"/>
      <c r="FQ19" s="407"/>
      <c r="FR19" s="407"/>
      <c r="FS19" s="407"/>
      <c r="FT19" s="407"/>
      <c r="FU19" s="407"/>
      <c r="FV19" s="407"/>
      <c r="FW19" s="407"/>
      <c r="FX19" s="407"/>
      <c r="FY19" s="407"/>
      <c r="FZ19" s="407"/>
      <c r="GA19" s="407"/>
      <c r="GB19" s="407"/>
      <c r="GC19" s="407"/>
      <c r="GD19" s="407"/>
      <c r="GE19" s="407"/>
      <c r="GF19" s="407"/>
      <c r="GG19" s="407"/>
      <c r="GH19" s="407"/>
      <c r="GI19" s="407"/>
      <c r="GJ19" s="407"/>
      <c r="GK19" s="407"/>
      <c r="GL19" s="407"/>
      <c r="GM19" s="407"/>
      <c r="GN19" s="407"/>
      <c r="GO19" s="407"/>
      <c r="GP19" s="407"/>
      <c r="GQ19" s="407"/>
      <c r="GR19" s="407"/>
      <c r="GS19" s="407"/>
      <c r="GT19" s="407"/>
      <c r="GU19" s="407"/>
      <c r="GV19" s="407"/>
      <c r="GW19" s="407"/>
      <c r="GX19" s="407"/>
      <c r="GY19" s="407"/>
      <c r="GZ19" s="407"/>
      <c r="HA19" s="407"/>
      <c r="HB19" s="407"/>
      <c r="HC19" s="407"/>
      <c r="HD19" s="407"/>
      <c r="HE19" s="407"/>
      <c r="HF19" s="407"/>
      <c r="HG19" s="407"/>
      <c r="HH19" s="407"/>
      <c r="HI19" s="407"/>
      <c r="HJ19" s="407"/>
      <c r="HK19" s="407"/>
      <c r="HL19" s="407"/>
      <c r="HM19" s="407"/>
      <c r="HN19" s="407"/>
      <c r="HO19" s="407"/>
      <c r="HP19" s="407"/>
      <c r="HQ19" s="407"/>
      <c r="HR19" s="407"/>
      <c r="HS19" s="407"/>
      <c r="HT19" s="407"/>
      <c r="HU19" s="407"/>
      <c r="HV19" s="407"/>
      <c r="HW19" s="407"/>
      <c r="HX19" s="407"/>
      <c r="HY19" s="407"/>
      <c r="HZ19" s="407"/>
      <c r="IA19" s="407"/>
      <c r="IB19" s="407"/>
      <c r="IC19" s="407"/>
      <c r="ID19" s="407"/>
      <c r="IE19" s="407"/>
      <c r="IF19" s="407"/>
      <c r="IG19" s="407"/>
      <c r="IH19" s="407"/>
      <c r="II19" s="407"/>
      <c r="IJ19" s="407"/>
      <c r="IK19" s="407"/>
      <c r="IL19" s="407"/>
      <c r="IM19" s="407"/>
      <c r="IN19" s="407"/>
      <c r="IO19" s="407"/>
      <c r="IP19" s="407"/>
      <c r="IQ19" s="407"/>
      <c r="IR19" s="407"/>
      <c r="IS19" s="407"/>
      <c r="IT19" s="407"/>
      <c r="IU19" s="407"/>
      <c r="IV19" s="407"/>
    </row>
    <row r="20" spans="1:256" s="2" customFormat="1" ht="17.25" customHeight="1">
      <c r="A20" s="876" t="s">
        <v>640</v>
      </c>
      <c r="B20" s="876"/>
      <c r="C20" s="876"/>
      <c r="D20" s="876"/>
      <c r="E20" s="401"/>
      <c r="F20" s="401"/>
      <c r="G20" s="427"/>
      <c r="H20" s="401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  <c r="AS20" s="402"/>
      <c r="AT20" s="402"/>
      <c r="AU20" s="402"/>
      <c r="AV20" s="402"/>
      <c r="AW20" s="402"/>
      <c r="AX20" s="402"/>
      <c r="AY20" s="402"/>
      <c r="AZ20" s="402"/>
      <c r="BA20" s="402"/>
      <c r="BB20" s="402"/>
      <c r="BC20" s="402"/>
      <c r="BD20" s="402"/>
      <c r="BE20" s="402"/>
      <c r="BF20" s="402"/>
      <c r="BG20" s="402"/>
      <c r="BH20" s="402"/>
      <c r="BI20" s="402"/>
      <c r="BJ20" s="402"/>
      <c r="BK20" s="402"/>
      <c r="BL20" s="402"/>
      <c r="BM20" s="402"/>
      <c r="BN20" s="402"/>
      <c r="BO20" s="402"/>
      <c r="BP20" s="402"/>
      <c r="BQ20" s="402"/>
      <c r="BR20" s="402"/>
      <c r="BS20" s="402"/>
      <c r="BT20" s="402"/>
      <c r="BU20" s="402"/>
      <c r="BV20" s="402"/>
      <c r="BW20" s="402"/>
      <c r="BX20" s="402"/>
      <c r="BY20" s="402"/>
      <c r="BZ20" s="402"/>
      <c r="CA20" s="402"/>
      <c r="CB20" s="402"/>
      <c r="CC20" s="402"/>
      <c r="CD20" s="402"/>
      <c r="CE20" s="402"/>
      <c r="CF20" s="402"/>
      <c r="CG20" s="402"/>
      <c r="CH20" s="402"/>
      <c r="CI20" s="402"/>
      <c r="CJ20" s="402"/>
      <c r="CK20" s="402"/>
      <c r="CL20" s="402"/>
      <c r="CM20" s="402"/>
      <c r="CN20" s="402"/>
      <c r="CO20" s="402"/>
      <c r="CP20" s="402"/>
      <c r="CQ20" s="402"/>
      <c r="CR20" s="402"/>
      <c r="CS20" s="402"/>
      <c r="CT20" s="402"/>
      <c r="CU20" s="402"/>
      <c r="CV20" s="402"/>
      <c r="CW20" s="402"/>
      <c r="CX20" s="402"/>
      <c r="CY20" s="402"/>
      <c r="CZ20" s="402"/>
      <c r="DA20" s="402"/>
      <c r="DB20" s="402"/>
      <c r="DC20" s="402"/>
      <c r="DD20" s="402"/>
      <c r="DE20" s="402"/>
      <c r="DF20" s="402"/>
      <c r="DG20" s="402"/>
      <c r="DH20" s="402"/>
      <c r="DI20" s="402"/>
      <c r="DJ20" s="402"/>
      <c r="DK20" s="402"/>
      <c r="DL20" s="402"/>
      <c r="DM20" s="402"/>
      <c r="DN20" s="402"/>
      <c r="DO20" s="402"/>
      <c r="DP20" s="402"/>
      <c r="DQ20" s="402"/>
      <c r="DR20" s="402"/>
      <c r="DS20" s="402"/>
      <c r="DT20" s="402"/>
      <c r="DU20" s="402"/>
      <c r="DV20" s="402"/>
      <c r="DW20" s="402"/>
      <c r="DX20" s="402"/>
      <c r="DY20" s="402"/>
      <c r="DZ20" s="402"/>
      <c r="EA20" s="402"/>
      <c r="EB20" s="402"/>
      <c r="EC20" s="402"/>
      <c r="ED20" s="402"/>
      <c r="EE20" s="402"/>
      <c r="EF20" s="402"/>
      <c r="EG20" s="402"/>
      <c r="EH20" s="402"/>
      <c r="EI20" s="402"/>
      <c r="EJ20" s="402"/>
      <c r="EK20" s="402"/>
      <c r="EL20" s="402"/>
      <c r="EM20" s="402"/>
      <c r="EN20" s="402"/>
      <c r="EO20" s="402"/>
      <c r="EP20" s="402"/>
      <c r="EQ20" s="402"/>
      <c r="ER20" s="402"/>
      <c r="ES20" s="402"/>
      <c r="ET20" s="402"/>
      <c r="EU20" s="402"/>
      <c r="EV20" s="402"/>
      <c r="EW20" s="402"/>
      <c r="EX20" s="402"/>
      <c r="EY20" s="402"/>
      <c r="EZ20" s="402"/>
      <c r="FA20" s="402"/>
      <c r="FB20" s="402"/>
      <c r="FC20" s="402"/>
      <c r="FD20" s="402"/>
      <c r="FE20" s="402"/>
      <c r="FF20" s="402"/>
      <c r="FG20" s="402"/>
      <c r="FH20" s="402"/>
      <c r="FI20" s="402"/>
      <c r="FJ20" s="402"/>
      <c r="FK20" s="402"/>
      <c r="FL20" s="402"/>
      <c r="FM20" s="402"/>
      <c r="FN20" s="402"/>
      <c r="FO20" s="402"/>
      <c r="FP20" s="402"/>
      <c r="FQ20" s="402"/>
      <c r="FR20" s="402"/>
      <c r="FS20" s="402"/>
      <c r="FT20" s="402"/>
      <c r="FU20" s="402"/>
      <c r="FV20" s="402"/>
      <c r="FW20" s="402"/>
      <c r="FX20" s="402"/>
      <c r="FY20" s="402"/>
      <c r="FZ20" s="402"/>
      <c r="GA20" s="402"/>
      <c r="GB20" s="402"/>
      <c r="GC20" s="402"/>
      <c r="GD20" s="402"/>
      <c r="GE20" s="402"/>
      <c r="GF20" s="402"/>
      <c r="GG20" s="402"/>
      <c r="GH20" s="402"/>
      <c r="GI20" s="402"/>
      <c r="GJ20" s="402"/>
      <c r="GK20" s="402"/>
      <c r="GL20" s="402"/>
      <c r="GM20" s="402"/>
      <c r="GN20" s="402"/>
      <c r="GO20" s="402"/>
      <c r="GP20" s="402"/>
      <c r="GQ20" s="402"/>
      <c r="GR20" s="402"/>
      <c r="GS20" s="402"/>
      <c r="GT20" s="402"/>
      <c r="GU20" s="402"/>
      <c r="GV20" s="402"/>
      <c r="GW20" s="402"/>
      <c r="GX20" s="402"/>
      <c r="GY20" s="402"/>
      <c r="GZ20" s="402"/>
      <c r="HA20" s="402"/>
      <c r="HB20" s="402"/>
      <c r="HC20" s="402"/>
      <c r="HD20" s="402"/>
      <c r="HE20" s="402"/>
      <c r="HF20" s="402"/>
      <c r="HG20" s="402"/>
      <c r="HH20" s="402"/>
      <c r="HI20" s="402"/>
      <c r="HJ20" s="402"/>
      <c r="HK20" s="402"/>
      <c r="HL20" s="402"/>
      <c r="HM20" s="402"/>
      <c r="HN20" s="402"/>
      <c r="HO20" s="402"/>
      <c r="HP20" s="402"/>
      <c r="HQ20" s="402"/>
      <c r="HR20" s="402"/>
      <c r="HS20" s="402"/>
      <c r="HT20" s="402"/>
      <c r="HU20" s="402"/>
      <c r="HV20" s="402"/>
      <c r="HW20" s="402"/>
      <c r="HX20" s="402"/>
      <c r="HY20" s="402"/>
      <c r="HZ20" s="402"/>
      <c r="IA20" s="402"/>
      <c r="IB20" s="402"/>
      <c r="IC20" s="402"/>
      <c r="ID20" s="402"/>
      <c r="IE20" s="402"/>
      <c r="IF20" s="402"/>
      <c r="IG20" s="402"/>
      <c r="IH20" s="402"/>
      <c r="II20" s="402"/>
      <c r="IJ20" s="402"/>
      <c r="IK20" s="402"/>
      <c r="IL20" s="402"/>
      <c r="IM20" s="402"/>
      <c r="IN20" s="402"/>
      <c r="IO20" s="402"/>
      <c r="IP20" s="402"/>
      <c r="IQ20" s="402"/>
      <c r="IR20" s="402"/>
      <c r="IS20" s="402"/>
      <c r="IT20" s="402"/>
      <c r="IU20" s="402"/>
      <c r="IV20" s="402"/>
    </row>
    <row r="21" spans="1:256" s="2" customFormat="1" ht="17.25" customHeight="1">
      <c r="A21" s="876" t="s">
        <v>645</v>
      </c>
      <c r="B21" s="876"/>
      <c r="C21" s="876"/>
      <c r="D21" s="876"/>
      <c r="E21" s="401"/>
      <c r="F21" s="401"/>
      <c r="G21" s="401"/>
      <c r="H21" s="401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02"/>
      <c r="V21" s="402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2"/>
      <c r="AK21" s="402"/>
      <c r="AL21" s="402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  <c r="BG21" s="402"/>
      <c r="BH21" s="402"/>
      <c r="BI21" s="402"/>
      <c r="BJ21" s="402"/>
      <c r="BK21" s="402"/>
      <c r="BL21" s="402"/>
      <c r="BM21" s="402"/>
      <c r="BN21" s="402"/>
      <c r="BO21" s="402"/>
      <c r="BP21" s="402"/>
      <c r="BQ21" s="402"/>
      <c r="BR21" s="402"/>
      <c r="BS21" s="402"/>
      <c r="BT21" s="402"/>
      <c r="BU21" s="402"/>
      <c r="BV21" s="402"/>
      <c r="BW21" s="402"/>
      <c r="BX21" s="402"/>
      <c r="BY21" s="402"/>
      <c r="BZ21" s="402"/>
      <c r="CA21" s="402"/>
      <c r="CB21" s="402"/>
      <c r="CC21" s="402"/>
      <c r="CD21" s="402"/>
      <c r="CE21" s="402"/>
      <c r="CF21" s="402"/>
      <c r="CG21" s="402"/>
      <c r="CH21" s="402"/>
      <c r="CI21" s="402"/>
      <c r="CJ21" s="402"/>
      <c r="CK21" s="402"/>
      <c r="CL21" s="402"/>
      <c r="CM21" s="402"/>
      <c r="CN21" s="402"/>
      <c r="CO21" s="402"/>
      <c r="CP21" s="402"/>
      <c r="CQ21" s="402"/>
      <c r="CR21" s="402"/>
      <c r="CS21" s="402"/>
      <c r="CT21" s="402"/>
      <c r="CU21" s="402"/>
      <c r="CV21" s="402"/>
      <c r="CW21" s="402"/>
      <c r="CX21" s="402"/>
      <c r="CY21" s="402"/>
      <c r="CZ21" s="402"/>
      <c r="DA21" s="402"/>
      <c r="DB21" s="402"/>
      <c r="DC21" s="402"/>
      <c r="DD21" s="402"/>
      <c r="DE21" s="402"/>
      <c r="DF21" s="402"/>
      <c r="DG21" s="402"/>
      <c r="DH21" s="402"/>
      <c r="DI21" s="402"/>
      <c r="DJ21" s="402"/>
      <c r="DK21" s="402"/>
      <c r="DL21" s="402"/>
      <c r="DM21" s="402"/>
      <c r="DN21" s="402"/>
      <c r="DO21" s="402"/>
      <c r="DP21" s="402"/>
      <c r="DQ21" s="402"/>
      <c r="DR21" s="402"/>
      <c r="DS21" s="402"/>
      <c r="DT21" s="402"/>
      <c r="DU21" s="402"/>
      <c r="DV21" s="402"/>
      <c r="DW21" s="402"/>
      <c r="DX21" s="402"/>
      <c r="DY21" s="402"/>
      <c r="DZ21" s="402"/>
      <c r="EA21" s="402"/>
      <c r="EB21" s="402"/>
      <c r="EC21" s="402"/>
      <c r="ED21" s="402"/>
      <c r="EE21" s="402"/>
      <c r="EF21" s="402"/>
      <c r="EG21" s="402"/>
      <c r="EH21" s="402"/>
      <c r="EI21" s="402"/>
      <c r="EJ21" s="402"/>
      <c r="EK21" s="402"/>
      <c r="EL21" s="402"/>
      <c r="EM21" s="402"/>
      <c r="EN21" s="402"/>
      <c r="EO21" s="402"/>
      <c r="EP21" s="402"/>
      <c r="EQ21" s="402"/>
      <c r="ER21" s="402"/>
      <c r="ES21" s="402"/>
      <c r="ET21" s="402"/>
      <c r="EU21" s="402"/>
      <c r="EV21" s="402"/>
      <c r="EW21" s="402"/>
      <c r="EX21" s="402"/>
      <c r="EY21" s="402"/>
      <c r="EZ21" s="402"/>
      <c r="FA21" s="402"/>
      <c r="FB21" s="402"/>
      <c r="FC21" s="402"/>
      <c r="FD21" s="402"/>
      <c r="FE21" s="402"/>
      <c r="FF21" s="402"/>
      <c r="FG21" s="402"/>
      <c r="FH21" s="402"/>
      <c r="FI21" s="402"/>
      <c r="FJ21" s="402"/>
      <c r="FK21" s="402"/>
      <c r="FL21" s="402"/>
      <c r="FM21" s="402"/>
      <c r="FN21" s="402"/>
      <c r="FO21" s="402"/>
      <c r="FP21" s="402"/>
      <c r="FQ21" s="402"/>
      <c r="FR21" s="402"/>
      <c r="FS21" s="402"/>
      <c r="FT21" s="402"/>
      <c r="FU21" s="402"/>
      <c r="FV21" s="402"/>
      <c r="FW21" s="402"/>
      <c r="FX21" s="402"/>
      <c r="FY21" s="402"/>
      <c r="FZ21" s="402"/>
      <c r="GA21" s="402"/>
      <c r="GB21" s="402"/>
      <c r="GC21" s="402"/>
      <c r="GD21" s="402"/>
      <c r="GE21" s="402"/>
      <c r="GF21" s="402"/>
      <c r="GG21" s="402"/>
      <c r="GH21" s="402"/>
      <c r="GI21" s="402"/>
      <c r="GJ21" s="402"/>
      <c r="GK21" s="402"/>
      <c r="GL21" s="402"/>
      <c r="GM21" s="402"/>
      <c r="GN21" s="402"/>
      <c r="GO21" s="402"/>
      <c r="GP21" s="402"/>
      <c r="GQ21" s="402"/>
      <c r="GR21" s="402"/>
      <c r="GS21" s="402"/>
      <c r="GT21" s="402"/>
      <c r="GU21" s="402"/>
      <c r="GV21" s="402"/>
      <c r="GW21" s="402"/>
      <c r="GX21" s="402"/>
      <c r="GY21" s="402"/>
      <c r="GZ21" s="402"/>
      <c r="HA21" s="402"/>
      <c r="HB21" s="402"/>
      <c r="HC21" s="402"/>
      <c r="HD21" s="402"/>
      <c r="HE21" s="402"/>
      <c r="HF21" s="402"/>
      <c r="HG21" s="402"/>
      <c r="HH21" s="402"/>
      <c r="HI21" s="402"/>
      <c r="HJ21" s="402"/>
      <c r="HK21" s="402"/>
      <c r="HL21" s="402"/>
      <c r="HM21" s="402"/>
      <c r="HN21" s="402"/>
      <c r="HO21" s="402"/>
      <c r="HP21" s="402"/>
      <c r="HQ21" s="402"/>
      <c r="HR21" s="402"/>
      <c r="HS21" s="402"/>
      <c r="HT21" s="402"/>
      <c r="HU21" s="402"/>
      <c r="HV21" s="402"/>
      <c r="HW21" s="402"/>
      <c r="HX21" s="402"/>
      <c r="HY21" s="402"/>
      <c r="HZ21" s="402"/>
      <c r="IA21" s="402"/>
      <c r="IB21" s="402"/>
      <c r="IC21" s="402"/>
      <c r="ID21" s="402"/>
      <c r="IE21" s="402"/>
      <c r="IF21" s="402"/>
      <c r="IG21" s="402"/>
      <c r="IH21" s="402"/>
      <c r="II21" s="402"/>
      <c r="IJ21" s="402"/>
      <c r="IK21" s="402"/>
      <c r="IL21" s="402"/>
      <c r="IM21" s="402"/>
      <c r="IN21" s="402"/>
      <c r="IO21" s="402"/>
      <c r="IP21" s="402"/>
      <c r="IQ21" s="402"/>
      <c r="IR21" s="402"/>
      <c r="IS21" s="402"/>
      <c r="IT21" s="402"/>
      <c r="IU21" s="402"/>
      <c r="IV21" s="402"/>
    </row>
    <row r="22" spans="1:4" ht="11.25">
      <c r="A22" s="876" t="s">
        <v>646</v>
      </c>
      <c r="B22" s="876"/>
      <c r="C22" s="876"/>
      <c r="D22" s="876"/>
    </row>
    <row r="23" spans="1:7" ht="11.25">
      <c r="A23" s="876" t="s">
        <v>11</v>
      </c>
      <c r="B23" s="876"/>
      <c r="C23" s="876"/>
      <c r="D23" s="876"/>
      <c r="G23" s="405"/>
    </row>
    <row r="24" spans="1:4" ht="11.25">
      <c r="A24" s="872"/>
      <c r="B24" s="872"/>
      <c r="C24" s="872"/>
      <c r="D24" s="872"/>
    </row>
    <row r="25" spans="1:256" ht="12">
      <c r="A25" s="448"/>
      <c r="B25" s="448"/>
      <c r="C25" s="448"/>
      <c r="D25" s="448"/>
      <c r="E25" s="449"/>
      <c r="F25" s="449"/>
      <c r="G25" s="449"/>
      <c r="H25" s="449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0"/>
      <c r="AD25" s="450"/>
      <c r="AE25" s="450"/>
      <c r="AF25" s="450"/>
      <c r="AG25" s="450"/>
      <c r="AH25" s="450"/>
      <c r="AI25" s="450"/>
      <c r="AJ25" s="450"/>
      <c r="AK25" s="450"/>
      <c r="AL25" s="450"/>
      <c r="AM25" s="450"/>
      <c r="AN25" s="450"/>
      <c r="AO25" s="450"/>
      <c r="AP25" s="450"/>
      <c r="AQ25" s="450"/>
      <c r="AR25" s="450"/>
      <c r="AS25" s="450"/>
      <c r="AT25" s="450"/>
      <c r="AU25" s="450"/>
      <c r="AV25" s="450"/>
      <c r="AW25" s="450"/>
      <c r="AX25" s="450"/>
      <c r="AY25" s="450"/>
      <c r="AZ25" s="450"/>
      <c r="BA25" s="450"/>
      <c r="BB25" s="450"/>
      <c r="BC25" s="450"/>
      <c r="BD25" s="450"/>
      <c r="BE25" s="450"/>
      <c r="BF25" s="450"/>
      <c r="BG25" s="450"/>
      <c r="BH25" s="450"/>
      <c r="BI25" s="450"/>
      <c r="BJ25" s="450"/>
      <c r="BK25" s="450"/>
      <c r="BL25" s="450"/>
      <c r="BM25" s="450"/>
      <c r="BN25" s="450"/>
      <c r="BO25" s="450"/>
      <c r="BP25" s="450"/>
      <c r="BQ25" s="450"/>
      <c r="BR25" s="450"/>
      <c r="BS25" s="450"/>
      <c r="BT25" s="450"/>
      <c r="BU25" s="450"/>
      <c r="BV25" s="450"/>
      <c r="BW25" s="450"/>
      <c r="BX25" s="450"/>
      <c r="BY25" s="450"/>
      <c r="BZ25" s="450"/>
      <c r="CA25" s="450"/>
      <c r="CB25" s="450"/>
      <c r="CC25" s="450"/>
      <c r="CD25" s="450"/>
      <c r="CE25" s="450"/>
      <c r="CF25" s="450"/>
      <c r="CG25" s="450"/>
      <c r="CH25" s="450"/>
      <c r="CI25" s="450"/>
      <c r="CJ25" s="450"/>
      <c r="CK25" s="450"/>
      <c r="CL25" s="450"/>
      <c r="CM25" s="450"/>
      <c r="CN25" s="450"/>
      <c r="CO25" s="450"/>
      <c r="CP25" s="450"/>
      <c r="CQ25" s="450"/>
      <c r="CR25" s="450"/>
      <c r="CS25" s="450"/>
      <c r="CT25" s="450"/>
      <c r="CU25" s="450"/>
      <c r="CV25" s="450"/>
      <c r="CW25" s="450"/>
      <c r="CX25" s="450"/>
      <c r="CY25" s="450"/>
      <c r="CZ25" s="450"/>
      <c r="DA25" s="450"/>
      <c r="DB25" s="450"/>
      <c r="DC25" s="450"/>
      <c r="DD25" s="450"/>
      <c r="DE25" s="450"/>
      <c r="DF25" s="450"/>
      <c r="DG25" s="450"/>
      <c r="DH25" s="450"/>
      <c r="DI25" s="450"/>
      <c r="DJ25" s="450"/>
      <c r="DK25" s="450"/>
      <c r="DL25" s="450"/>
      <c r="DM25" s="450"/>
      <c r="DN25" s="450"/>
      <c r="DO25" s="450"/>
      <c r="DP25" s="450"/>
      <c r="DQ25" s="450"/>
      <c r="DR25" s="450"/>
      <c r="DS25" s="450"/>
      <c r="DT25" s="450"/>
      <c r="DU25" s="450"/>
      <c r="DV25" s="450"/>
      <c r="DW25" s="450"/>
      <c r="DX25" s="450"/>
      <c r="DY25" s="450"/>
      <c r="DZ25" s="450"/>
      <c r="EA25" s="450"/>
      <c r="EB25" s="450"/>
      <c r="EC25" s="450"/>
      <c r="ED25" s="450"/>
      <c r="EE25" s="450"/>
      <c r="EF25" s="450"/>
      <c r="EG25" s="450"/>
      <c r="EH25" s="450"/>
      <c r="EI25" s="450"/>
      <c r="EJ25" s="450"/>
      <c r="EK25" s="450"/>
      <c r="EL25" s="450"/>
      <c r="EM25" s="450"/>
      <c r="EN25" s="450"/>
      <c r="EO25" s="450"/>
      <c r="EP25" s="450"/>
      <c r="EQ25" s="450"/>
      <c r="ER25" s="450"/>
      <c r="ES25" s="450"/>
      <c r="ET25" s="450"/>
      <c r="EU25" s="450"/>
      <c r="EV25" s="450"/>
      <c r="EW25" s="450"/>
      <c r="EX25" s="450"/>
      <c r="EY25" s="450"/>
      <c r="EZ25" s="450"/>
      <c r="FA25" s="450"/>
      <c r="FB25" s="450"/>
      <c r="FC25" s="450"/>
      <c r="FD25" s="450"/>
      <c r="FE25" s="450"/>
      <c r="FF25" s="450"/>
      <c r="FG25" s="450"/>
      <c r="FH25" s="450"/>
      <c r="FI25" s="450"/>
      <c r="FJ25" s="450"/>
      <c r="FK25" s="450"/>
      <c r="FL25" s="450"/>
      <c r="FM25" s="450"/>
      <c r="FN25" s="450"/>
      <c r="FO25" s="450"/>
      <c r="FP25" s="450"/>
      <c r="FQ25" s="450"/>
      <c r="FR25" s="450"/>
      <c r="FS25" s="450"/>
      <c r="FT25" s="450"/>
      <c r="FU25" s="450"/>
      <c r="FV25" s="450"/>
      <c r="FW25" s="450"/>
      <c r="FX25" s="450"/>
      <c r="FY25" s="450"/>
      <c r="FZ25" s="450"/>
      <c r="GA25" s="450"/>
      <c r="GB25" s="450"/>
      <c r="GC25" s="450"/>
      <c r="GD25" s="450"/>
      <c r="GE25" s="450"/>
      <c r="GF25" s="450"/>
      <c r="GG25" s="450"/>
      <c r="GH25" s="450"/>
      <c r="GI25" s="450"/>
      <c r="GJ25" s="450"/>
      <c r="GK25" s="450"/>
      <c r="GL25" s="450"/>
      <c r="GM25" s="450"/>
      <c r="GN25" s="450"/>
      <c r="GO25" s="450"/>
      <c r="GP25" s="450"/>
      <c r="GQ25" s="450"/>
      <c r="GR25" s="450"/>
      <c r="GS25" s="450"/>
      <c r="GT25" s="450"/>
      <c r="GU25" s="450"/>
      <c r="GV25" s="450"/>
      <c r="GW25" s="450"/>
      <c r="GX25" s="450"/>
      <c r="GY25" s="450"/>
      <c r="GZ25" s="450"/>
      <c r="HA25" s="450"/>
      <c r="HB25" s="450"/>
      <c r="HC25" s="450"/>
      <c r="HD25" s="450"/>
      <c r="HE25" s="450"/>
      <c r="HF25" s="450"/>
      <c r="HG25" s="450"/>
      <c r="HH25" s="450"/>
      <c r="HI25" s="450"/>
      <c r="HJ25" s="450"/>
      <c r="HK25" s="450"/>
      <c r="HL25" s="450"/>
      <c r="HM25" s="450"/>
      <c r="HN25" s="450"/>
      <c r="HO25" s="450"/>
      <c r="HP25" s="450"/>
      <c r="HQ25" s="450"/>
      <c r="HR25" s="450"/>
      <c r="HS25" s="450"/>
      <c r="HT25" s="450"/>
      <c r="HU25" s="450"/>
      <c r="HV25" s="450"/>
      <c r="HW25" s="450"/>
      <c r="HX25" s="450"/>
      <c r="HY25" s="450"/>
      <c r="HZ25" s="450"/>
      <c r="IA25" s="450"/>
      <c r="IB25" s="450"/>
      <c r="IC25" s="450"/>
      <c r="ID25" s="450"/>
      <c r="IE25" s="450"/>
      <c r="IF25" s="450"/>
      <c r="IG25" s="450"/>
      <c r="IH25" s="450"/>
      <c r="II25" s="450"/>
      <c r="IJ25" s="450"/>
      <c r="IK25" s="450"/>
      <c r="IL25" s="450"/>
      <c r="IM25" s="450"/>
      <c r="IN25" s="450"/>
      <c r="IO25" s="450"/>
      <c r="IP25" s="450"/>
      <c r="IQ25" s="450"/>
      <c r="IR25" s="450"/>
      <c r="IS25" s="450"/>
      <c r="IT25" s="450"/>
      <c r="IU25" s="450"/>
      <c r="IV25" s="450"/>
    </row>
    <row r="27" spans="1:15" ht="12.75">
      <c r="A27" s="451"/>
      <c r="B27" s="451"/>
      <c r="C27" s="451"/>
      <c r="D27" s="451"/>
      <c r="E27" s="451"/>
      <c r="F27" s="452"/>
      <c r="G27" s="451"/>
      <c r="H27" s="451"/>
      <c r="I27" s="451"/>
      <c r="J27" s="451"/>
      <c r="K27" s="451"/>
      <c r="L27" s="451"/>
      <c r="M27" s="451"/>
      <c r="N27" s="451"/>
      <c r="O27" s="452"/>
    </row>
    <row r="28" spans="1:10" ht="11.25">
      <c r="A28" s="405"/>
      <c r="B28" s="405"/>
      <c r="C28" s="405"/>
      <c r="D28" s="405"/>
      <c r="E28" s="402"/>
      <c r="F28" s="405"/>
      <c r="H28" s="405"/>
      <c r="I28" s="405"/>
      <c r="J28" s="405"/>
    </row>
    <row r="29" spans="1:10" ht="11.25">
      <c r="A29" s="405"/>
      <c r="B29" s="453"/>
      <c r="C29" s="405"/>
      <c r="D29" s="405"/>
      <c r="E29" s="402"/>
      <c r="F29" s="405"/>
      <c r="H29" s="405"/>
      <c r="I29" s="405"/>
      <c r="J29" s="405"/>
    </row>
    <row r="30" spans="1:15" ht="12.75">
      <c r="A30" s="405"/>
      <c r="B30" s="405"/>
      <c r="C30" s="405"/>
      <c r="D30" s="405"/>
      <c r="E30" s="405"/>
      <c r="F30" s="405"/>
      <c r="G30" s="405"/>
      <c r="H30" s="452"/>
      <c r="I30" s="452"/>
      <c r="J30" s="452"/>
      <c r="K30" s="452"/>
      <c r="L30" s="454"/>
      <c r="M30" s="405"/>
      <c r="N30" s="405"/>
      <c r="O30" s="405"/>
    </row>
    <row r="31" spans="1:15" ht="12.75">
      <c r="A31" s="405"/>
      <c r="B31" s="405"/>
      <c r="C31" s="405"/>
      <c r="D31" s="405"/>
      <c r="E31" s="405"/>
      <c r="F31" s="405"/>
      <c r="G31" s="405"/>
      <c r="H31" s="452"/>
      <c r="I31" s="405"/>
      <c r="J31" s="453"/>
      <c r="K31" s="452"/>
      <c r="L31" s="452"/>
      <c r="M31" s="405"/>
      <c r="N31" s="405"/>
      <c r="O31" s="405"/>
    </row>
    <row r="32" spans="1:13" ht="12.75">
      <c r="A32" s="405"/>
      <c r="B32" s="405"/>
      <c r="C32" s="405"/>
      <c r="D32" s="405"/>
      <c r="E32" s="405"/>
      <c r="F32" s="405"/>
      <c r="G32" s="405"/>
      <c r="H32" s="452"/>
      <c r="I32" s="405"/>
      <c r="J32" s="453"/>
      <c r="K32" s="452"/>
      <c r="L32" s="452"/>
      <c r="M32" s="405"/>
    </row>
    <row r="33" spans="1:13" ht="12.75">
      <c r="A33" s="405"/>
      <c r="B33" s="405"/>
      <c r="C33" s="405"/>
      <c r="D33" s="405"/>
      <c r="E33" s="405"/>
      <c r="F33" s="405"/>
      <c r="G33" s="405"/>
      <c r="H33" s="452"/>
      <c r="I33" s="452"/>
      <c r="J33" s="452"/>
      <c r="K33" s="452"/>
      <c r="L33" s="452"/>
      <c r="M33" s="405"/>
    </row>
    <row r="34" spans="1:15" ht="12.75">
      <c r="A34" s="455"/>
      <c r="B34" s="455"/>
      <c r="C34" s="455"/>
      <c r="D34" s="455"/>
      <c r="E34" s="456"/>
      <c r="F34" s="456"/>
      <c r="G34" s="453"/>
      <c r="H34" s="452"/>
      <c r="I34" s="452"/>
      <c r="J34" s="452"/>
      <c r="K34" s="452"/>
      <c r="L34" s="452"/>
      <c r="M34" s="453"/>
      <c r="N34" s="453"/>
      <c r="O34" s="453"/>
    </row>
    <row r="35" spans="1:15" ht="12.75">
      <c r="A35" s="452"/>
      <c r="B35" s="452"/>
      <c r="C35" s="452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  <c r="O35" s="452"/>
    </row>
    <row r="36" spans="9:10" ht="11.25">
      <c r="I36" s="401"/>
      <c r="J36" s="401"/>
    </row>
  </sheetData>
  <sheetProtection/>
  <mergeCells count="10">
    <mergeCell ref="A2:F2"/>
    <mergeCell ref="A24:D24"/>
    <mergeCell ref="E7:G7"/>
    <mergeCell ref="H7:H8"/>
    <mergeCell ref="A20:D20"/>
    <mergeCell ref="A21:D21"/>
    <mergeCell ref="A22:D22"/>
    <mergeCell ref="A23:D23"/>
    <mergeCell ref="A7:C7"/>
    <mergeCell ref="D7:D8"/>
  </mergeCells>
  <printOptions/>
  <pageMargins left="0.29" right="0.15748031496062992" top="0.1968503937007874" bottom="0.31496062992125984" header="0.15748031496062992" footer="0.1968503937007874"/>
  <pageSetup horizontalDpi="600" verticalDpi="600" orientation="landscape" paperSize="9" scale="90" r:id="rId1"/>
  <headerFooter alignWithMargins="0">
    <oddFooter>&amp;CAnexa 2 pag.12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A48"/>
  <sheetViews>
    <sheetView zoomScalePageLayoutView="0" workbookViewId="0" topLeftCell="A13">
      <selection activeCell="E26" sqref="E26"/>
    </sheetView>
  </sheetViews>
  <sheetFormatPr defaultColWidth="9.140625" defaultRowHeight="12.75"/>
  <cols>
    <col min="1" max="1" width="10.8515625" style="74" customWidth="1"/>
    <col min="2" max="2" width="11.140625" style="74" customWidth="1"/>
    <col min="3" max="3" width="10.140625" style="74" customWidth="1"/>
    <col min="4" max="4" width="10.140625" style="74" bestFit="1" customWidth="1"/>
    <col min="5" max="5" width="10.7109375" style="74" customWidth="1"/>
    <col min="6" max="6" width="9.140625" style="74" customWidth="1"/>
    <col min="7" max="7" width="10.421875" style="74" customWidth="1"/>
    <col min="8" max="8" width="8.8515625" style="74" customWidth="1"/>
    <col min="9" max="9" width="9.140625" style="74" customWidth="1"/>
    <col min="10" max="11" width="9.57421875" style="74" customWidth="1"/>
    <col min="12" max="12" width="11.421875" style="74" customWidth="1"/>
    <col min="13" max="13" width="8.8515625" style="74" customWidth="1"/>
    <col min="14" max="15" width="9.140625" style="74" customWidth="1"/>
    <col min="16" max="16" width="10.421875" style="74" customWidth="1"/>
    <col min="17" max="17" width="11.421875" style="74" customWidth="1"/>
    <col min="18" max="18" width="11.140625" style="74" customWidth="1"/>
    <col min="19" max="19" width="9.28125" style="74" customWidth="1"/>
    <col min="20" max="20" width="9.00390625" style="74" customWidth="1"/>
    <col min="21" max="21" width="9.421875" style="74" customWidth="1"/>
    <col min="22" max="23" width="9.57421875" style="74" customWidth="1"/>
    <col min="24" max="24" width="9.8515625" style="74" bestFit="1" customWidth="1"/>
    <col min="25" max="26" width="9.8515625" style="74" customWidth="1"/>
    <col min="27" max="27" width="11.00390625" style="74" customWidth="1"/>
    <col min="28" max="16384" width="9.140625" style="74" customWidth="1"/>
  </cols>
  <sheetData>
    <row r="1" spans="1:11" s="530" customFormat="1" ht="15">
      <c r="A1" s="529" t="s">
        <v>761</v>
      </c>
      <c r="K1" s="531"/>
    </row>
    <row r="2" spans="1:18" s="530" customFormat="1" ht="12" customHeight="1">
      <c r="A2" s="885" t="s">
        <v>33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</row>
    <row r="3" spans="1:5" s="530" customFormat="1" ht="22.5" customHeight="1">
      <c r="A3" s="532" t="str">
        <f>'BOLI RARE'!A3</f>
        <v>Raportare pentru TRIMESTRUL IV 2018 ( AN 2018)</v>
      </c>
      <c r="B3" s="534"/>
      <c r="C3" s="534"/>
      <c r="D3" s="535"/>
      <c r="E3" s="536"/>
    </row>
    <row r="4" spans="1:21" s="2" customFormat="1" ht="12" customHeight="1">
      <c r="A4" s="74" t="s">
        <v>81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121"/>
      <c r="M4" s="74"/>
      <c r="N4" s="74"/>
      <c r="O4" s="74"/>
      <c r="P4" s="74"/>
      <c r="Q4" s="74"/>
      <c r="R4" s="74"/>
      <c r="S4" s="74"/>
      <c r="T4" s="74"/>
      <c r="U4" s="74"/>
    </row>
    <row r="5" ht="12" customHeight="1">
      <c r="S5" s="890"/>
    </row>
    <row r="6" spans="1:19" ht="12" customHeight="1" thickBot="1">
      <c r="A6" s="24" t="s">
        <v>34</v>
      </c>
      <c r="S6" s="891"/>
    </row>
    <row r="7" spans="1:27" ht="24.75" customHeight="1">
      <c r="A7" s="886" t="s">
        <v>534</v>
      </c>
      <c r="B7" s="887"/>
      <c r="C7" s="887"/>
      <c r="D7" s="887"/>
      <c r="E7" s="887"/>
      <c r="F7" s="887"/>
      <c r="G7" s="887"/>
      <c r="H7" s="887"/>
      <c r="I7" s="887"/>
      <c r="J7" s="887"/>
      <c r="K7" s="887"/>
      <c r="L7" s="887"/>
      <c r="M7" s="887"/>
      <c r="N7" s="887"/>
      <c r="O7" s="887"/>
      <c r="P7" s="887"/>
      <c r="Q7" s="887"/>
      <c r="R7" s="884" t="s">
        <v>383</v>
      </c>
      <c r="S7" s="808"/>
      <c r="T7" s="884" t="s">
        <v>384</v>
      </c>
      <c r="U7" s="808"/>
      <c r="V7" s="884" t="s">
        <v>385</v>
      </c>
      <c r="W7" s="808"/>
      <c r="X7" s="881" t="s">
        <v>386</v>
      </c>
      <c r="Y7" s="881" t="s">
        <v>387</v>
      </c>
      <c r="Z7" s="881" t="s">
        <v>96</v>
      </c>
      <c r="AA7" s="893" t="s">
        <v>388</v>
      </c>
    </row>
    <row r="8" spans="1:27" ht="33" customHeight="1">
      <c r="A8" s="888" t="s">
        <v>105</v>
      </c>
      <c r="B8" s="879" t="s">
        <v>106</v>
      </c>
      <c r="C8" s="879" t="s">
        <v>115</v>
      </c>
      <c r="D8" s="879" t="s">
        <v>107</v>
      </c>
      <c r="E8" s="879" t="s">
        <v>97</v>
      </c>
      <c r="F8" s="879" t="s">
        <v>108</v>
      </c>
      <c r="G8" s="879" t="s">
        <v>109</v>
      </c>
      <c r="H8" s="879" t="s">
        <v>75</v>
      </c>
      <c r="I8" s="879" t="s">
        <v>110</v>
      </c>
      <c r="J8" s="879" t="s">
        <v>111</v>
      </c>
      <c r="K8" s="879" t="s">
        <v>831</v>
      </c>
      <c r="L8" s="879" t="s">
        <v>112</v>
      </c>
      <c r="M8" s="879" t="s">
        <v>113</v>
      </c>
      <c r="N8" s="879" t="s">
        <v>114</v>
      </c>
      <c r="O8" s="879" t="s">
        <v>104</v>
      </c>
      <c r="P8" s="879" t="s">
        <v>531</v>
      </c>
      <c r="Q8" s="879" t="s">
        <v>832</v>
      </c>
      <c r="R8" s="880" t="s">
        <v>389</v>
      </c>
      <c r="S8" s="880" t="s">
        <v>390</v>
      </c>
      <c r="T8" s="880" t="s">
        <v>391</v>
      </c>
      <c r="U8" s="880" t="s">
        <v>392</v>
      </c>
      <c r="V8" s="880" t="s">
        <v>393</v>
      </c>
      <c r="W8" s="880" t="s">
        <v>394</v>
      </c>
      <c r="X8" s="882"/>
      <c r="Y8" s="882"/>
      <c r="Z8" s="882"/>
      <c r="AA8" s="894"/>
    </row>
    <row r="9" spans="1:27" ht="52.5" customHeight="1" thickBot="1">
      <c r="A9" s="889"/>
      <c r="B9" s="880"/>
      <c r="C9" s="880"/>
      <c r="D9" s="880"/>
      <c r="E9" s="880"/>
      <c r="F9" s="880"/>
      <c r="G9" s="880"/>
      <c r="H9" s="880"/>
      <c r="I9" s="880"/>
      <c r="J9" s="880"/>
      <c r="K9" s="880"/>
      <c r="L9" s="880"/>
      <c r="M9" s="880"/>
      <c r="N9" s="880"/>
      <c r="O9" s="880"/>
      <c r="P9" s="880"/>
      <c r="Q9" s="892"/>
      <c r="R9" s="883"/>
      <c r="S9" s="883"/>
      <c r="T9" s="883"/>
      <c r="U9" s="883"/>
      <c r="V9" s="883"/>
      <c r="W9" s="883"/>
      <c r="X9" s="883"/>
      <c r="Y9" s="883"/>
      <c r="Z9" s="883"/>
      <c r="AA9" s="895"/>
    </row>
    <row r="10" spans="1:27" ht="24" customHeight="1" thickBot="1">
      <c r="A10" s="70" t="s">
        <v>517</v>
      </c>
      <c r="B10" s="55" t="s">
        <v>518</v>
      </c>
      <c r="C10" s="55" t="s">
        <v>506</v>
      </c>
      <c r="D10" s="55" t="s">
        <v>507</v>
      </c>
      <c r="E10" s="55" t="s">
        <v>508</v>
      </c>
      <c r="F10" s="55" t="s">
        <v>519</v>
      </c>
      <c r="G10" s="55" t="s">
        <v>509</v>
      </c>
      <c r="H10" s="55" t="s">
        <v>510</v>
      </c>
      <c r="I10" s="55" t="s">
        <v>511</v>
      </c>
      <c r="J10" s="55" t="s">
        <v>512</v>
      </c>
      <c r="K10" s="55" t="s">
        <v>513</v>
      </c>
      <c r="L10" s="55" t="s">
        <v>520</v>
      </c>
      <c r="M10" s="55" t="s">
        <v>521</v>
      </c>
      <c r="N10" s="55" t="s">
        <v>514</v>
      </c>
      <c r="O10" s="55" t="s">
        <v>515</v>
      </c>
      <c r="P10" s="55" t="s">
        <v>532</v>
      </c>
      <c r="Q10" s="55" t="s">
        <v>547</v>
      </c>
      <c r="R10" s="55" t="s">
        <v>533</v>
      </c>
      <c r="S10" s="55" t="s">
        <v>536</v>
      </c>
      <c r="T10" s="55" t="s">
        <v>780</v>
      </c>
      <c r="U10" s="55" t="s">
        <v>833</v>
      </c>
      <c r="V10" s="55" t="s">
        <v>834</v>
      </c>
      <c r="W10" s="55" t="s">
        <v>332</v>
      </c>
      <c r="X10" s="55" t="s">
        <v>333</v>
      </c>
      <c r="Y10" s="55" t="s">
        <v>395</v>
      </c>
      <c r="Z10" s="122" t="s">
        <v>98</v>
      </c>
      <c r="AA10" s="71" t="s">
        <v>99</v>
      </c>
    </row>
    <row r="11" spans="1:27" s="527" customFormat="1" ht="19.5" customHeight="1" thickBot="1">
      <c r="A11" s="539">
        <v>13</v>
      </c>
      <c r="B11" s="540">
        <v>0</v>
      </c>
      <c r="C11" s="540">
        <v>6</v>
      </c>
      <c r="D11" s="540">
        <v>3</v>
      </c>
      <c r="E11" s="540">
        <v>49</v>
      </c>
      <c r="F11" s="540">
        <v>0</v>
      </c>
      <c r="G11" s="540">
        <v>30</v>
      </c>
      <c r="H11" s="540"/>
      <c r="I11" s="540"/>
      <c r="J11" s="540"/>
      <c r="K11" s="540"/>
      <c r="L11" s="540"/>
      <c r="M11" s="540"/>
      <c r="N11" s="540"/>
      <c r="O11" s="540"/>
      <c r="P11" s="540">
        <v>23</v>
      </c>
      <c r="Q11" s="541">
        <f>SUM(A11:P11)</f>
        <v>124</v>
      </c>
      <c r="R11" s="541">
        <v>118</v>
      </c>
      <c r="S11" s="540"/>
      <c r="T11" s="540"/>
      <c r="U11" s="540"/>
      <c r="V11" s="540"/>
      <c r="W11" s="540"/>
      <c r="X11" s="540"/>
      <c r="Y11" s="540"/>
      <c r="Z11" s="542"/>
      <c r="AA11" s="543">
        <f>SUM(R11:Z11)</f>
        <v>118</v>
      </c>
    </row>
    <row r="12" spans="1:18" ht="11.2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</row>
    <row r="13" spans="1:14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7" s="24" customFormat="1" ht="18" customHeight="1" thickBot="1">
      <c r="A14" s="896" t="s">
        <v>396</v>
      </c>
      <c r="B14" s="896"/>
      <c r="C14" s="896"/>
      <c r="D14" s="896"/>
      <c r="E14" s="896"/>
      <c r="F14" s="896"/>
      <c r="G14" s="896"/>
      <c r="H14" s="896"/>
      <c r="I14" s="896"/>
      <c r="J14" s="896"/>
      <c r="K14" s="896"/>
      <c r="L14" s="896"/>
      <c r="M14" s="896"/>
      <c r="N14" s="896"/>
      <c r="O14" s="896"/>
      <c r="P14" s="896"/>
      <c r="Q14" s="896"/>
    </row>
    <row r="15" spans="1:27" ht="27.75" customHeight="1">
      <c r="A15" s="886" t="s">
        <v>397</v>
      </c>
      <c r="B15" s="897"/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84" t="s">
        <v>398</v>
      </c>
      <c r="S15" s="808"/>
      <c r="T15" s="884" t="s">
        <v>399</v>
      </c>
      <c r="U15" s="808"/>
      <c r="V15" s="884" t="s">
        <v>400</v>
      </c>
      <c r="W15" s="808"/>
      <c r="X15" s="881" t="s">
        <v>401</v>
      </c>
      <c r="Y15" s="881" t="s">
        <v>402</v>
      </c>
      <c r="Z15" s="881" t="s">
        <v>100</v>
      </c>
      <c r="AA15" s="893" t="s">
        <v>403</v>
      </c>
    </row>
    <row r="16" spans="1:27" ht="19.5" customHeight="1">
      <c r="A16" s="888" t="s">
        <v>105</v>
      </c>
      <c r="B16" s="879" t="s">
        <v>106</v>
      </c>
      <c r="C16" s="879" t="s">
        <v>115</v>
      </c>
      <c r="D16" s="879" t="s">
        <v>107</v>
      </c>
      <c r="E16" s="879" t="s">
        <v>97</v>
      </c>
      <c r="F16" s="879" t="s">
        <v>108</v>
      </c>
      <c r="G16" s="879" t="s">
        <v>109</v>
      </c>
      <c r="H16" s="879" t="s">
        <v>75</v>
      </c>
      <c r="I16" s="879" t="s">
        <v>110</v>
      </c>
      <c r="J16" s="879" t="s">
        <v>111</v>
      </c>
      <c r="K16" s="879" t="s">
        <v>831</v>
      </c>
      <c r="L16" s="879" t="s">
        <v>112</v>
      </c>
      <c r="M16" s="879" t="s">
        <v>113</v>
      </c>
      <c r="N16" s="879" t="s">
        <v>114</v>
      </c>
      <c r="O16" s="879" t="s">
        <v>104</v>
      </c>
      <c r="P16" s="879" t="s">
        <v>531</v>
      </c>
      <c r="Q16" s="879" t="s">
        <v>835</v>
      </c>
      <c r="R16" s="880" t="s">
        <v>404</v>
      </c>
      <c r="S16" s="880" t="s">
        <v>405</v>
      </c>
      <c r="T16" s="880" t="s">
        <v>406</v>
      </c>
      <c r="U16" s="880" t="s">
        <v>407</v>
      </c>
      <c r="V16" s="880" t="s">
        <v>408</v>
      </c>
      <c r="W16" s="880" t="s">
        <v>409</v>
      </c>
      <c r="X16" s="882"/>
      <c r="Y16" s="882"/>
      <c r="Z16" s="882"/>
      <c r="AA16" s="894"/>
    </row>
    <row r="17" spans="1:27" ht="63.75" customHeight="1" thickBot="1">
      <c r="A17" s="889"/>
      <c r="B17" s="880"/>
      <c r="C17" s="880"/>
      <c r="D17" s="880"/>
      <c r="E17" s="880"/>
      <c r="F17" s="880"/>
      <c r="G17" s="880"/>
      <c r="H17" s="880"/>
      <c r="I17" s="880"/>
      <c r="J17" s="880"/>
      <c r="K17" s="880"/>
      <c r="L17" s="880"/>
      <c r="M17" s="880"/>
      <c r="N17" s="880"/>
      <c r="O17" s="880"/>
      <c r="P17" s="880"/>
      <c r="Q17" s="892"/>
      <c r="R17" s="883"/>
      <c r="S17" s="883"/>
      <c r="T17" s="883"/>
      <c r="U17" s="883"/>
      <c r="V17" s="883"/>
      <c r="W17" s="883"/>
      <c r="X17" s="883"/>
      <c r="Y17" s="883"/>
      <c r="Z17" s="883"/>
      <c r="AA17" s="895"/>
    </row>
    <row r="18" spans="1:27" ht="24.75" customHeight="1" thickBot="1">
      <c r="A18" s="70" t="s">
        <v>517</v>
      </c>
      <c r="B18" s="55" t="s">
        <v>518</v>
      </c>
      <c r="C18" s="55" t="s">
        <v>506</v>
      </c>
      <c r="D18" s="55" t="s">
        <v>507</v>
      </c>
      <c r="E18" s="55" t="s">
        <v>508</v>
      </c>
      <c r="F18" s="55" t="s">
        <v>519</v>
      </c>
      <c r="G18" s="55" t="s">
        <v>509</v>
      </c>
      <c r="H18" s="55" t="s">
        <v>510</v>
      </c>
      <c r="I18" s="55" t="s">
        <v>511</v>
      </c>
      <c r="J18" s="55" t="s">
        <v>512</v>
      </c>
      <c r="K18" s="55" t="s">
        <v>513</v>
      </c>
      <c r="L18" s="55" t="s">
        <v>520</v>
      </c>
      <c r="M18" s="55" t="s">
        <v>521</v>
      </c>
      <c r="N18" s="55" t="s">
        <v>514</v>
      </c>
      <c r="O18" s="55" t="s">
        <v>515</v>
      </c>
      <c r="P18" s="55" t="s">
        <v>532</v>
      </c>
      <c r="Q18" s="55" t="s">
        <v>547</v>
      </c>
      <c r="R18" s="55" t="s">
        <v>533</v>
      </c>
      <c r="S18" s="55" t="s">
        <v>536</v>
      </c>
      <c r="T18" s="55" t="s">
        <v>780</v>
      </c>
      <c r="U18" s="55" t="s">
        <v>833</v>
      </c>
      <c r="V18" s="55" t="s">
        <v>834</v>
      </c>
      <c r="W18" s="55" t="s">
        <v>332</v>
      </c>
      <c r="X18" s="55" t="s">
        <v>333</v>
      </c>
      <c r="Y18" s="55" t="s">
        <v>395</v>
      </c>
      <c r="Z18" s="122" t="s">
        <v>98</v>
      </c>
      <c r="AA18" s="71" t="s">
        <v>99</v>
      </c>
    </row>
    <row r="19" spans="1:27" s="550" customFormat="1" ht="21" customHeight="1" thickBot="1">
      <c r="A19" s="544">
        <v>36138.36</v>
      </c>
      <c r="B19" s="545">
        <v>0</v>
      </c>
      <c r="C19" s="545">
        <v>28298.94</v>
      </c>
      <c r="D19" s="545">
        <v>9810</v>
      </c>
      <c r="E19" s="545">
        <v>17011.34</v>
      </c>
      <c r="F19" s="545"/>
      <c r="G19" s="545">
        <v>131179.52</v>
      </c>
      <c r="H19" s="545"/>
      <c r="I19" s="545"/>
      <c r="J19" s="545"/>
      <c r="K19" s="545"/>
      <c r="L19" s="545"/>
      <c r="M19" s="545"/>
      <c r="N19" s="545"/>
      <c r="O19" s="545"/>
      <c r="P19" s="545">
        <v>79199.57</v>
      </c>
      <c r="Q19" s="546">
        <f>SUM(A19:P19)</f>
        <v>301637.73</v>
      </c>
      <c r="R19" s="546">
        <f>Q19</f>
        <v>301637.73</v>
      </c>
      <c r="S19" s="547"/>
      <c r="T19" s="547"/>
      <c r="U19" s="547"/>
      <c r="V19" s="547"/>
      <c r="W19" s="547"/>
      <c r="X19" s="547"/>
      <c r="Y19" s="547"/>
      <c r="Z19" s="548"/>
      <c r="AA19" s="549">
        <f>SUM(R19:Z19)</f>
        <v>301637.73</v>
      </c>
    </row>
    <row r="20" spans="1:20" ht="13.5" customHeight="1">
      <c r="A20" s="870" t="s">
        <v>116</v>
      </c>
      <c r="B20" s="870"/>
      <c r="C20" s="870"/>
      <c r="D20" s="870"/>
      <c r="E20" s="870"/>
      <c r="F20" s="870"/>
      <c r="G20" s="870"/>
      <c r="H20" s="870"/>
      <c r="I20" s="870"/>
      <c r="J20" s="870"/>
      <c r="K20" s="870"/>
      <c r="L20" s="870"/>
      <c r="M20" s="870"/>
      <c r="N20" s="870"/>
      <c r="O20" s="870"/>
      <c r="P20" s="870"/>
      <c r="Q20" s="870"/>
      <c r="R20" s="870"/>
      <c r="S20" s="870"/>
      <c r="T20" s="870"/>
    </row>
    <row r="21" spans="1:17" ht="11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8:27" ht="12.75">
      <c r="R22" s="314"/>
      <c r="S22" s="314"/>
      <c r="T22" s="314"/>
      <c r="U22" s="314"/>
      <c r="V22" s="314"/>
      <c r="W22" s="314"/>
      <c r="X22" s="314"/>
      <c r="Y22" s="314"/>
      <c r="Z22" s="314"/>
      <c r="AA22" s="1"/>
    </row>
    <row r="23" ht="12" thickBot="1">
      <c r="A23" s="24" t="s">
        <v>35</v>
      </c>
    </row>
    <row r="24" spans="1:9" ht="90.75" thickBot="1">
      <c r="A24" s="56" t="s">
        <v>763</v>
      </c>
      <c r="B24" s="59" t="s">
        <v>836</v>
      </c>
      <c r="C24" s="59" t="s">
        <v>837</v>
      </c>
      <c r="D24" s="59" t="s">
        <v>838</v>
      </c>
      <c r="E24" s="60" t="s">
        <v>839</v>
      </c>
      <c r="I24" s="144"/>
    </row>
    <row r="25" spans="1:5" ht="27" customHeight="1" thickBot="1">
      <c r="A25" s="34" t="s">
        <v>558</v>
      </c>
      <c r="B25" s="35" t="s">
        <v>517</v>
      </c>
      <c r="C25" s="35" t="s">
        <v>518</v>
      </c>
      <c r="D25" s="35" t="s">
        <v>506</v>
      </c>
      <c r="E25" s="36" t="s">
        <v>528</v>
      </c>
    </row>
    <row r="26" spans="1:8" ht="22.5">
      <c r="A26" s="72" t="s">
        <v>766</v>
      </c>
      <c r="B26" s="551">
        <v>154062.2</v>
      </c>
      <c r="C26" s="551">
        <v>235400.68</v>
      </c>
      <c r="D26" s="551">
        <v>301637.73</v>
      </c>
      <c r="E26" s="552">
        <f aca="true" t="shared" si="0" ref="E26:E31">B26+C26-D26</f>
        <v>87825.15000000002</v>
      </c>
      <c r="H26" s="200"/>
    </row>
    <row r="27" spans="1:8" ht="22.5">
      <c r="A27" s="72" t="s">
        <v>410</v>
      </c>
      <c r="B27" s="553"/>
      <c r="C27" s="553"/>
      <c r="D27" s="553"/>
      <c r="E27" s="552">
        <f t="shared" si="0"/>
        <v>0</v>
      </c>
      <c r="H27" s="200"/>
    </row>
    <row r="28" spans="1:8" ht="22.5">
      <c r="A28" s="73" t="s">
        <v>411</v>
      </c>
      <c r="B28" s="554"/>
      <c r="C28" s="554"/>
      <c r="D28" s="554"/>
      <c r="E28" s="552">
        <f t="shared" si="0"/>
        <v>0</v>
      </c>
      <c r="H28" s="200"/>
    </row>
    <row r="29" spans="1:8" ht="22.5">
      <c r="A29" s="87" t="s">
        <v>36</v>
      </c>
      <c r="B29" s="554"/>
      <c r="C29" s="554"/>
      <c r="D29" s="554"/>
      <c r="E29" s="552">
        <f t="shared" si="0"/>
        <v>0</v>
      </c>
      <c r="H29" s="200"/>
    </row>
    <row r="30" spans="1:8" ht="22.5">
      <c r="A30" s="87" t="s">
        <v>412</v>
      </c>
      <c r="B30" s="554"/>
      <c r="C30" s="554"/>
      <c r="D30" s="554"/>
      <c r="E30" s="552">
        <f t="shared" si="0"/>
        <v>0</v>
      </c>
      <c r="H30" s="200"/>
    </row>
    <row r="31" spans="1:5" ht="23.25" thickBot="1">
      <c r="A31" s="87" t="s">
        <v>101</v>
      </c>
      <c r="B31" s="554"/>
      <c r="C31" s="554"/>
      <c r="D31" s="554"/>
      <c r="E31" s="555">
        <f t="shared" si="0"/>
        <v>0</v>
      </c>
    </row>
    <row r="32" spans="1:5" ht="20.25" customHeight="1" thickBot="1">
      <c r="A32" s="157" t="s">
        <v>530</v>
      </c>
      <c r="B32" s="556">
        <f>B26</f>
        <v>154062.2</v>
      </c>
      <c r="C32" s="556">
        <f>C26</f>
        <v>235400.68</v>
      </c>
      <c r="D32" s="556">
        <f>D26</f>
        <v>301637.73</v>
      </c>
      <c r="E32" s="556">
        <f>E26</f>
        <v>87825.15000000002</v>
      </c>
    </row>
    <row r="33" spans="1:5" ht="11.25">
      <c r="A33" s="770" t="s">
        <v>413</v>
      </c>
      <c r="B33" s="770"/>
      <c r="C33" s="770"/>
      <c r="D33" s="770"/>
      <c r="E33" s="770"/>
    </row>
    <row r="34" spans="1:9" ht="11.25">
      <c r="A34" s="27" t="s">
        <v>414</v>
      </c>
      <c r="B34" s="27"/>
      <c r="C34" s="27"/>
      <c r="D34" s="27"/>
      <c r="E34" s="27"/>
      <c r="I34" s="144"/>
    </row>
    <row r="35" spans="1:5" ht="11.25">
      <c r="A35" s="770" t="s">
        <v>74</v>
      </c>
      <c r="B35" s="770"/>
      <c r="C35" s="770"/>
      <c r="D35" s="770"/>
      <c r="E35" s="770"/>
    </row>
    <row r="36" spans="1:5" ht="11.25">
      <c r="A36" s="27" t="s">
        <v>415</v>
      </c>
      <c r="B36" s="27"/>
      <c r="C36" s="27"/>
      <c r="D36" s="27"/>
      <c r="E36" s="27"/>
    </row>
    <row r="37" spans="1:22" ht="11.25">
      <c r="A37" s="27" t="s">
        <v>416</v>
      </c>
      <c r="B37" s="27"/>
      <c r="C37" s="27"/>
      <c r="D37" s="27"/>
      <c r="E37" s="27"/>
      <c r="V37" s="144"/>
    </row>
    <row r="38" spans="1:22" ht="11.25">
      <c r="A38" s="27" t="s">
        <v>102</v>
      </c>
      <c r="B38" s="27"/>
      <c r="C38" s="27"/>
      <c r="D38" s="27"/>
      <c r="E38" s="27"/>
      <c r="V38" s="144"/>
    </row>
    <row r="39" spans="1:5" ht="11.25">
      <c r="A39" s="770" t="s">
        <v>103</v>
      </c>
      <c r="B39" s="770"/>
      <c r="C39" s="770"/>
      <c r="D39" s="770"/>
      <c r="E39" s="770"/>
    </row>
    <row r="40" s="6" customFormat="1" ht="11.25"/>
    <row r="42" ht="14.25">
      <c r="G42" s="527" t="s">
        <v>334</v>
      </c>
    </row>
    <row r="43" ht="14.25">
      <c r="G43" s="520" t="s">
        <v>552</v>
      </c>
    </row>
    <row r="48" ht="12.75">
      <c r="N48" s="2"/>
    </row>
  </sheetData>
  <sheetProtection/>
  <mergeCells count="69">
    <mergeCell ref="A33:E33"/>
    <mergeCell ref="A35:E35"/>
    <mergeCell ref="A39:E39"/>
    <mergeCell ref="W16:W17"/>
    <mergeCell ref="A20:T20"/>
    <mergeCell ref="M16:M17"/>
    <mergeCell ref="N16:N17"/>
    <mergeCell ref="O16:O17"/>
    <mergeCell ref="P16:P17"/>
    <mergeCell ref="S16:S17"/>
    <mergeCell ref="T16:T17"/>
    <mergeCell ref="U16:U17"/>
    <mergeCell ref="V16:V17"/>
    <mergeCell ref="Q16:Q17"/>
    <mergeCell ref="R16:R17"/>
    <mergeCell ref="C16:C17"/>
    <mergeCell ref="D16:D17"/>
    <mergeCell ref="E16:E17"/>
    <mergeCell ref="F16:F17"/>
    <mergeCell ref="G16:G17"/>
    <mergeCell ref="H16:H17"/>
    <mergeCell ref="J16:J17"/>
    <mergeCell ref="K16:K17"/>
    <mergeCell ref="AA7:AA9"/>
    <mergeCell ref="A14:Q14"/>
    <mergeCell ref="A15:Q15"/>
    <mergeCell ref="R15:S15"/>
    <mergeCell ref="T15:U15"/>
    <mergeCell ref="V15:W15"/>
    <mergeCell ref="X15:X17"/>
    <mergeCell ref="Y15:Y17"/>
    <mergeCell ref="Z15:Z17"/>
    <mergeCell ref="AA15:AA17"/>
    <mergeCell ref="R7:S7"/>
    <mergeCell ref="K8:K9"/>
    <mergeCell ref="D8:D9"/>
    <mergeCell ref="Q8:Q9"/>
    <mergeCell ref="O8:O9"/>
    <mergeCell ref="P8:P9"/>
    <mergeCell ref="A16:A17"/>
    <mergeCell ref="E8:E9"/>
    <mergeCell ref="F8:F9"/>
    <mergeCell ref="N8:N9"/>
    <mergeCell ref="J8:J9"/>
    <mergeCell ref="G8:G9"/>
    <mergeCell ref="M8:M9"/>
    <mergeCell ref="H8:H9"/>
    <mergeCell ref="B16:B17"/>
    <mergeCell ref="I16:I17"/>
    <mergeCell ref="A2:R2"/>
    <mergeCell ref="I8:I9"/>
    <mergeCell ref="T8:T9"/>
    <mergeCell ref="U8:U9"/>
    <mergeCell ref="A7:Q7"/>
    <mergeCell ref="A8:A9"/>
    <mergeCell ref="L8:L9"/>
    <mergeCell ref="B8:B9"/>
    <mergeCell ref="C8:C9"/>
    <mergeCell ref="S5:S6"/>
    <mergeCell ref="L16:L17"/>
    <mergeCell ref="Z7:Z9"/>
    <mergeCell ref="R8:R9"/>
    <mergeCell ref="S8:S9"/>
    <mergeCell ref="V8:V9"/>
    <mergeCell ref="W8:W9"/>
    <mergeCell ref="V7:W7"/>
    <mergeCell ref="X7:X9"/>
    <mergeCell ref="Y7:Y9"/>
    <mergeCell ref="T7:U7"/>
  </mergeCells>
  <printOptions horizontalCentered="1"/>
  <pageMargins left="0" right="0" top="0.1968503937007874" bottom="0.2362204724409449" header="0.5118110236220472" footer="0.5118110236220472"/>
  <pageSetup fitToHeight="1" fitToWidth="1" horizontalDpi="600" verticalDpi="600" orientation="landscape" paperSize="9" scale="55" r:id="rId1"/>
  <headerFooter alignWithMargins="0">
    <oddFooter>&amp;CAnexa 2 pag.13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6FFFF"/>
  </sheetPr>
  <dimension ref="A1:U2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1.57421875" style="10" customWidth="1"/>
    <col min="2" max="2" width="31.421875" style="10" customWidth="1"/>
    <col min="3" max="3" width="10.00390625" style="10" customWidth="1"/>
    <col min="4" max="4" width="10.8515625" style="10" customWidth="1"/>
    <col min="5" max="5" width="11.7109375" style="10" customWidth="1"/>
    <col min="6" max="6" width="11.28125" style="10" customWidth="1"/>
    <col min="7" max="7" width="12.421875" style="10" customWidth="1"/>
    <col min="8" max="8" width="12.00390625" style="10" customWidth="1"/>
    <col min="9" max="9" width="12.8515625" style="10" customWidth="1"/>
    <col min="10" max="10" width="16.140625" style="10" customWidth="1"/>
    <col min="11" max="11" width="11.7109375" style="10" customWidth="1"/>
    <col min="12" max="12" width="12.00390625" style="10" customWidth="1"/>
    <col min="13" max="13" width="11.57421875" style="10" customWidth="1"/>
    <col min="14" max="14" width="8.57421875" style="10" customWidth="1"/>
    <col min="15" max="15" width="8.28125" style="10" customWidth="1"/>
    <col min="16" max="16" width="7.28125" style="10" customWidth="1"/>
    <col min="17" max="17" width="7.140625" style="10" customWidth="1"/>
    <col min="18" max="18" width="8.28125" style="10" customWidth="1"/>
    <col min="19" max="19" width="6.7109375" style="10" customWidth="1"/>
    <col min="20" max="20" width="7.140625" style="10" customWidth="1"/>
    <col min="21" max="21" width="8.57421875" style="10" customWidth="1"/>
    <col min="22" max="22" width="10.57421875" style="10" customWidth="1"/>
    <col min="23" max="23" width="7.140625" style="10" customWidth="1"/>
    <col min="24" max="24" width="5.28125" style="10" customWidth="1"/>
    <col min="25" max="25" width="5.421875" style="10" customWidth="1"/>
    <col min="26" max="26" width="7.140625" style="10" customWidth="1"/>
    <col min="27" max="27" width="5.28125" style="10" customWidth="1"/>
    <col min="28" max="28" width="5.421875" style="10" customWidth="1"/>
    <col min="29" max="29" width="7.140625" style="10" customWidth="1"/>
    <col min="30" max="30" width="5.28125" style="10" customWidth="1"/>
    <col min="31" max="31" width="5.421875" style="10" customWidth="1"/>
    <col min="32" max="32" width="7.140625" style="10" customWidth="1"/>
    <col min="33" max="33" width="5.28125" style="10" customWidth="1"/>
    <col min="34" max="34" width="5.421875" style="10" customWidth="1"/>
    <col min="35" max="35" width="7.140625" style="10" customWidth="1"/>
    <col min="36" max="36" width="5.28125" style="10" customWidth="1"/>
    <col min="37" max="37" width="5.421875" style="10" customWidth="1"/>
    <col min="38" max="38" width="7.140625" style="10" customWidth="1"/>
    <col min="39" max="16384" width="9.140625" style="10" customWidth="1"/>
  </cols>
  <sheetData>
    <row r="1" spans="1:11" s="86" customFormat="1" ht="12.75">
      <c r="A1" s="4" t="str">
        <f>ORTOPEDIE!A1</f>
        <v>CASA  DE ASIGURĂRI DE SĂNĂTATE VRANCEA </v>
      </c>
      <c r="K1" s="255"/>
    </row>
    <row r="2" spans="1:6" s="151" customFormat="1" ht="12.75">
      <c r="A2" s="557" t="s">
        <v>37</v>
      </c>
      <c r="B2" s="86"/>
      <c r="C2" s="86"/>
      <c r="D2" s="86"/>
      <c r="E2" s="86"/>
      <c r="F2" s="86"/>
    </row>
    <row r="3" spans="1:6" s="151" customFormat="1" ht="12.75">
      <c r="A3" s="557" t="s">
        <v>259</v>
      </c>
      <c r="B3" s="86"/>
      <c r="C3" s="86"/>
      <c r="D3" s="86"/>
      <c r="E3" s="86"/>
      <c r="F3" s="86"/>
    </row>
    <row r="4" spans="1:5" s="86" customFormat="1" ht="22.5" customHeight="1">
      <c r="A4" s="4" t="str">
        <f>ORTOPEDIE!A3</f>
        <v>Raportare pentru TRIMESTRUL IV 2018 ( AN 2018)</v>
      </c>
      <c r="B4" s="513"/>
      <c r="C4" s="513"/>
      <c r="D4" s="558"/>
      <c r="E4" s="559"/>
    </row>
    <row r="5" spans="1:12" s="74" customFormat="1" ht="11.25">
      <c r="A5" s="74" t="s">
        <v>81</v>
      </c>
      <c r="L5" s="121"/>
    </row>
    <row r="8" ht="13.5" thickBot="1">
      <c r="A8" s="52" t="s">
        <v>260</v>
      </c>
    </row>
    <row r="9" spans="1:21" ht="44.25" customHeight="1" thickBot="1">
      <c r="A9" s="22" t="s">
        <v>788</v>
      </c>
      <c r="B9" s="30" t="s">
        <v>819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" s="11" customFormat="1" ht="12" customHeight="1" thickBot="1">
      <c r="A10" s="8" t="s">
        <v>517</v>
      </c>
      <c r="B10" s="7" t="s">
        <v>518</v>
      </c>
    </row>
    <row r="11" spans="1:2" s="562" customFormat="1" ht="18" customHeight="1" thickBot="1">
      <c r="A11" s="560">
        <v>37</v>
      </c>
      <c r="B11" s="561">
        <v>393638.74</v>
      </c>
    </row>
    <row r="19" spans="3:4" ht="12.75">
      <c r="C19" s="752"/>
      <c r="D19" s="752"/>
    </row>
    <row r="20" spans="3:4" ht="14.25">
      <c r="C20" s="527"/>
      <c r="D20" s="527" t="s">
        <v>334</v>
      </c>
    </row>
    <row r="21" spans="3:4" ht="14.25">
      <c r="C21" s="520"/>
      <c r="D21" s="520" t="s">
        <v>552</v>
      </c>
    </row>
    <row r="26" ht="11.25">
      <c r="E26" s="97"/>
    </row>
  </sheetData>
  <sheetProtection/>
  <mergeCells count="1">
    <mergeCell ref="C19:D19"/>
  </mergeCells>
  <printOptions horizontalCentered="1"/>
  <pageMargins left="0" right="0.15748031496062992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&amp;CAnexa 2 pag.15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FFFF"/>
  </sheetPr>
  <dimension ref="A1:N2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8.140625" style="41" customWidth="1"/>
    <col min="2" max="2" width="18.7109375" style="41" customWidth="1"/>
    <col min="3" max="3" width="17.7109375" style="41" customWidth="1"/>
    <col min="4" max="4" width="19.140625" style="41" customWidth="1"/>
    <col min="5" max="5" width="15.00390625" style="41" customWidth="1"/>
    <col min="6" max="6" width="14.57421875" style="41" customWidth="1"/>
    <col min="7" max="7" width="12.421875" style="41" customWidth="1"/>
    <col min="8" max="8" width="12.00390625" style="41" customWidth="1"/>
    <col min="9" max="9" width="12.8515625" style="41" customWidth="1"/>
    <col min="10" max="10" width="12.57421875" style="41" customWidth="1"/>
    <col min="11" max="11" width="11.7109375" style="41" customWidth="1"/>
    <col min="12" max="12" width="12.00390625" style="41" customWidth="1"/>
    <col min="13" max="13" width="11.57421875" style="41" customWidth="1"/>
    <col min="14" max="14" width="8.57421875" style="41" customWidth="1"/>
    <col min="15" max="15" width="8.28125" style="41" customWidth="1"/>
    <col min="16" max="16" width="7.28125" style="41" customWidth="1"/>
    <col min="17" max="17" width="7.140625" style="41" customWidth="1"/>
    <col min="18" max="18" width="8.28125" style="41" customWidth="1"/>
    <col min="19" max="19" width="6.7109375" style="41" customWidth="1"/>
    <col min="20" max="20" width="7.140625" style="41" customWidth="1"/>
    <col min="21" max="21" width="8.57421875" style="41" customWidth="1"/>
    <col min="22" max="22" width="10.57421875" style="41" customWidth="1"/>
    <col min="23" max="23" width="7.140625" style="41" customWidth="1"/>
    <col min="24" max="24" width="5.28125" style="41" customWidth="1"/>
    <col min="25" max="25" width="5.421875" style="41" customWidth="1"/>
    <col min="26" max="26" width="7.140625" style="41" customWidth="1"/>
    <col min="27" max="27" width="5.28125" style="41" customWidth="1"/>
    <col min="28" max="28" width="5.421875" style="41" customWidth="1"/>
    <col min="29" max="29" width="7.140625" style="41" customWidth="1"/>
    <col min="30" max="30" width="5.28125" style="41" customWidth="1"/>
    <col min="31" max="31" width="5.421875" style="41" customWidth="1"/>
    <col min="32" max="32" width="7.140625" style="41" customWidth="1"/>
    <col min="33" max="33" width="5.28125" style="41" customWidth="1"/>
    <col min="34" max="34" width="5.421875" style="41" customWidth="1"/>
    <col min="35" max="35" width="7.140625" style="41" customWidth="1"/>
    <col min="36" max="36" width="5.28125" style="41" customWidth="1"/>
    <col min="37" max="37" width="5.421875" style="41" customWidth="1"/>
    <col min="38" max="38" width="7.140625" style="41" customWidth="1"/>
    <col min="39" max="16384" width="9.140625" style="41" customWidth="1"/>
  </cols>
  <sheetData>
    <row r="1" spans="1:11" s="74" customFormat="1" ht="11.25">
      <c r="A1" s="6" t="s">
        <v>559</v>
      </c>
      <c r="K1" s="120"/>
    </row>
    <row r="2" spans="1:5" s="25" customFormat="1" ht="12" customHeight="1">
      <c r="A2" s="870" t="s">
        <v>37</v>
      </c>
      <c r="B2" s="870"/>
      <c r="C2" s="870"/>
      <c r="D2" s="870"/>
      <c r="E2" s="870"/>
    </row>
    <row r="3" spans="1:5" s="25" customFormat="1" ht="14.25" customHeight="1">
      <c r="A3" s="870" t="s">
        <v>38</v>
      </c>
      <c r="B3" s="870"/>
      <c r="C3" s="870"/>
      <c r="D3" s="870"/>
      <c r="E3" s="870"/>
    </row>
    <row r="4" spans="1:8" s="86" customFormat="1" ht="22.5" customHeight="1">
      <c r="A4" s="24" t="s">
        <v>560</v>
      </c>
      <c r="B4" s="269"/>
      <c r="C4" s="269"/>
      <c r="D4" s="91"/>
      <c r="E4" s="271"/>
      <c r="F4" s="1"/>
      <c r="G4" s="1"/>
      <c r="H4" s="1"/>
    </row>
    <row r="5" spans="1:12" s="74" customFormat="1" ht="11.25">
      <c r="A5" s="74" t="s">
        <v>81</v>
      </c>
      <c r="L5" s="121"/>
    </row>
    <row r="6" spans="1:9" s="25" customFormat="1" ht="12" customHeight="1">
      <c r="A6" s="24"/>
      <c r="I6" s="24"/>
    </row>
    <row r="7" s="88" customFormat="1" ht="11.25"/>
    <row r="8" s="88" customFormat="1" ht="11.25"/>
    <row r="9" spans="1:14" s="25" customFormat="1" ht="21.75" customHeight="1" thickBot="1">
      <c r="A9" s="870" t="s">
        <v>316</v>
      </c>
      <c r="B9" s="870"/>
      <c r="C9" s="870"/>
      <c r="D9" s="870"/>
      <c r="E9" s="870"/>
      <c r="F9" s="53"/>
      <c r="G9" s="53"/>
      <c r="H9" s="53"/>
      <c r="I9" s="53"/>
      <c r="J9" s="53"/>
      <c r="K9" s="53"/>
      <c r="L9" s="53"/>
      <c r="M9" s="53"/>
      <c r="N9" s="53"/>
    </row>
    <row r="10" spans="1:6" s="88" customFormat="1" ht="72" customHeight="1" thickBot="1">
      <c r="A10" s="56" t="s">
        <v>843</v>
      </c>
      <c r="B10" s="60" t="s">
        <v>791</v>
      </c>
      <c r="C10" s="83"/>
      <c r="D10" s="83"/>
      <c r="E10" s="83"/>
      <c r="F10" s="83"/>
    </row>
    <row r="11" spans="1:6" s="25" customFormat="1" ht="14.25" customHeight="1" thickBot="1">
      <c r="A11" s="34" t="s">
        <v>517</v>
      </c>
      <c r="B11" s="36" t="s">
        <v>518</v>
      </c>
      <c r="C11" s="38"/>
      <c r="D11" s="38"/>
      <c r="E11" s="38"/>
      <c r="F11" s="38"/>
    </row>
    <row r="12" spans="1:6" s="25" customFormat="1" ht="15.75" customHeight="1" thickBot="1">
      <c r="A12" s="79"/>
      <c r="B12" s="176"/>
      <c r="C12" s="82"/>
      <c r="D12" s="82"/>
      <c r="E12" s="82"/>
      <c r="F12" s="82"/>
    </row>
    <row r="13" s="88" customFormat="1" ht="11.25"/>
    <row r="14" s="88" customFormat="1" ht="11.25"/>
    <row r="15" s="88" customFormat="1" ht="11.25"/>
    <row r="16" s="88" customFormat="1" ht="12" thickBot="1">
      <c r="A16" s="24" t="s">
        <v>39</v>
      </c>
    </row>
    <row r="17" spans="1:14" s="25" customFormat="1" ht="64.5" customHeight="1" thickBot="1">
      <c r="A17" s="34" t="s">
        <v>792</v>
      </c>
      <c r="B17" s="35" t="s">
        <v>796</v>
      </c>
      <c r="C17" s="35" t="s">
        <v>797</v>
      </c>
      <c r="D17" s="36" t="s">
        <v>798</v>
      </c>
      <c r="E17" s="38"/>
      <c r="F17" s="38"/>
      <c r="G17" s="37"/>
      <c r="H17" s="37"/>
      <c r="I17" s="37"/>
      <c r="J17" s="37"/>
      <c r="K17" s="37"/>
      <c r="L17" s="37"/>
      <c r="M17" s="37"/>
      <c r="N17" s="37"/>
    </row>
    <row r="18" spans="1:14" s="25" customFormat="1" ht="12" thickBot="1">
      <c r="A18" s="39" t="s">
        <v>517</v>
      </c>
      <c r="B18" s="39" t="s">
        <v>518</v>
      </c>
      <c r="C18" s="39" t="s">
        <v>506</v>
      </c>
      <c r="D18" s="40" t="s">
        <v>528</v>
      </c>
      <c r="E18" s="38"/>
      <c r="F18" s="38"/>
      <c r="G18" s="37"/>
      <c r="H18" s="37"/>
      <c r="I18" s="37"/>
      <c r="J18" s="37"/>
      <c r="K18" s="37"/>
      <c r="L18" s="37"/>
      <c r="M18" s="37"/>
      <c r="N18" s="37"/>
    </row>
    <row r="19" spans="1:14" s="25" customFormat="1" ht="18" customHeight="1" thickBot="1">
      <c r="A19" s="177"/>
      <c r="B19" s="178"/>
      <c r="C19" s="178"/>
      <c r="D19" s="179">
        <f>A19+B19-C19</f>
        <v>0</v>
      </c>
      <c r="E19" s="38"/>
      <c r="F19" s="38"/>
      <c r="G19" s="37"/>
      <c r="H19" s="37"/>
      <c r="I19" s="37"/>
      <c r="J19" s="37"/>
      <c r="K19" s="37"/>
      <c r="L19" s="37"/>
      <c r="M19" s="37"/>
      <c r="N19" s="37"/>
    </row>
    <row r="20" s="88" customFormat="1" ht="11.25"/>
    <row r="21" spans="1:4" s="88" customFormat="1" ht="11.25" customHeight="1">
      <c r="A21" s="870" t="s">
        <v>258</v>
      </c>
      <c r="B21" s="870"/>
      <c r="C21" s="53"/>
      <c r="D21" s="53"/>
    </row>
    <row r="25" spans="5:7" ht="12.75">
      <c r="E25" s="752" t="s">
        <v>334</v>
      </c>
      <c r="F25" s="752"/>
      <c r="G25" s="98"/>
    </row>
    <row r="26" spans="5:6" ht="12.75">
      <c r="E26" s="753"/>
      <c r="F26" s="753"/>
    </row>
  </sheetData>
  <sheetProtection/>
  <mergeCells count="6">
    <mergeCell ref="E25:F25"/>
    <mergeCell ref="E26:F26"/>
    <mergeCell ref="A21:B21"/>
    <mergeCell ref="A2:E2"/>
    <mergeCell ref="A3:E3"/>
    <mergeCell ref="A9:E9"/>
  </mergeCells>
  <printOptions horizontalCentered="1"/>
  <pageMargins left="0" right="0.15748031496062992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&amp;CAnexa 2 pag.16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AW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00390625" style="142" customWidth="1"/>
    <col min="2" max="2" width="11.7109375" style="142" customWidth="1"/>
    <col min="3" max="3" width="11.7109375" style="142" bestFit="1" customWidth="1"/>
    <col min="4" max="4" width="12.00390625" style="142" customWidth="1"/>
    <col min="5" max="6" width="10.7109375" style="142" customWidth="1"/>
    <col min="7" max="7" width="12.7109375" style="142" customWidth="1"/>
    <col min="8" max="8" width="11.28125" style="142" customWidth="1"/>
    <col min="9" max="9" width="10.8515625" style="142" customWidth="1"/>
    <col min="10" max="10" width="11.57421875" style="142" customWidth="1"/>
    <col min="11" max="11" width="11.140625" style="142" customWidth="1"/>
    <col min="12" max="12" width="11.421875" style="142" customWidth="1"/>
    <col min="13" max="13" width="11.57421875" style="142" customWidth="1"/>
    <col min="14" max="14" width="13.00390625" style="142" customWidth="1"/>
    <col min="15" max="15" width="9.140625" style="142" customWidth="1"/>
    <col min="16" max="16" width="10.140625" style="142" customWidth="1"/>
    <col min="17" max="17" width="10.28125" style="142" customWidth="1"/>
    <col min="18" max="18" width="10.421875" style="142" customWidth="1"/>
    <col min="19" max="19" width="10.28125" style="142" customWidth="1"/>
    <col min="20" max="20" width="10.7109375" style="142" customWidth="1"/>
    <col min="21" max="22" width="9.140625" style="142" customWidth="1"/>
    <col min="23" max="250" width="9.140625" style="130" customWidth="1"/>
    <col min="251" max="251" width="9.421875" style="130" bestFit="1" customWidth="1"/>
    <col min="252" max="252" width="9.28125" style="130" bestFit="1" customWidth="1"/>
    <col min="253" max="253" width="11.7109375" style="130" bestFit="1" customWidth="1"/>
    <col min="254" max="254" width="9.421875" style="130" bestFit="1" customWidth="1"/>
    <col min="255" max="16384" width="9.140625" style="130" customWidth="1"/>
  </cols>
  <sheetData>
    <row r="1" ht="12.75">
      <c r="A1" s="630" t="s">
        <v>644</v>
      </c>
    </row>
    <row r="2" ht="12.75">
      <c r="A2" s="133" t="s">
        <v>231</v>
      </c>
    </row>
    <row r="3" ht="12.75">
      <c r="A3" s="133" t="s">
        <v>667</v>
      </c>
    </row>
    <row r="4" ht="12.75">
      <c r="A4" s="134" t="s">
        <v>597</v>
      </c>
    </row>
    <row r="6" spans="1:22" s="134" customFormat="1" ht="12" thickBot="1">
      <c r="A6" s="800" t="s">
        <v>6</v>
      </c>
      <c r="B6" s="800"/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U6" s="135"/>
      <c r="V6" s="135"/>
    </row>
    <row r="7" spans="1:49" s="136" customFormat="1" ht="24.75" customHeight="1">
      <c r="A7" s="801" t="s">
        <v>232</v>
      </c>
      <c r="B7" s="802"/>
      <c r="C7" s="802"/>
      <c r="D7" s="802"/>
      <c r="E7" s="802"/>
      <c r="F7" s="803"/>
      <c r="G7" s="804" t="s">
        <v>233</v>
      </c>
      <c r="H7" s="772" t="s">
        <v>781</v>
      </c>
      <c r="I7" s="802"/>
      <c r="J7" s="802"/>
      <c r="K7" s="802"/>
      <c r="L7" s="802"/>
      <c r="M7" s="803"/>
      <c r="N7" s="773" t="s">
        <v>539</v>
      </c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</row>
    <row r="8" spans="1:49" s="136" customFormat="1" ht="48" customHeight="1">
      <c r="A8" s="776" t="s">
        <v>234</v>
      </c>
      <c r="B8" s="805"/>
      <c r="C8" s="805"/>
      <c r="D8" s="805" t="s">
        <v>641</v>
      </c>
      <c r="E8" s="805"/>
      <c r="F8" s="805"/>
      <c r="G8" s="805"/>
      <c r="H8" s="805" t="s">
        <v>234</v>
      </c>
      <c r="I8" s="805"/>
      <c r="J8" s="805"/>
      <c r="K8" s="805" t="s">
        <v>641</v>
      </c>
      <c r="L8" s="805"/>
      <c r="M8" s="805"/>
      <c r="N8" s="77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</row>
    <row r="9" spans="1:49" s="634" customFormat="1" ht="61.5" customHeight="1" thickBot="1">
      <c r="A9" s="631" t="s">
        <v>325</v>
      </c>
      <c r="B9" s="632" t="s">
        <v>326</v>
      </c>
      <c r="C9" s="632" t="s">
        <v>327</v>
      </c>
      <c r="D9" s="632" t="s">
        <v>325</v>
      </c>
      <c r="E9" s="632" t="s">
        <v>326</v>
      </c>
      <c r="F9" s="632" t="s">
        <v>327</v>
      </c>
      <c r="G9" s="771"/>
      <c r="H9" s="632" t="s">
        <v>325</v>
      </c>
      <c r="I9" s="632" t="s">
        <v>326</v>
      </c>
      <c r="J9" s="632" t="s">
        <v>327</v>
      </c>
      <c r="K9" s="632" t="s">
        <v>325</v>
      </c>
      <c r="L9" s="632" t="s">
        <v>326</v>
      </c>
      <c r="M9" s="632" t="s">
        <v>327</v>
      </c>
      <c r="N9" s="775"/>
      <c r="O9" s="633"/>
      <c r="P9" s="633"/>
      <c r="Q9" s="633"/>
      <c r="R9" s="633"/>
      <c r="S9" s="633"/>
      <c r="T9" s="633"/>
      <c r="U9" s="633"/>
      <c r="V9" s="633"/>
      <c r="W9" s="633"/>
      <c r="X9" s="633"/>
      <c r="Y9" s="633"/>
      <c r="Z9" s="633"/>
      <c r="AA9" s="633"/>
      <c r="AB9" s="633"/>
      <c r="AC9" s="633"/>
      <c r="AD9" s="633"/>
      <c r="AE9" s="633"/>
      <c r="AF9" s="633"/>
      <c r="AG9" s="633"/>
      <c r="AH9" s="633"/>
      <c r="AI9" s="633"/>
      <c r="AJ9" s="633"/>
      <c r="AK9" s="633"/>
      <c r="AL9" s="633"/>
      <c r="AM9" s="633"/>
      <c r="AN9" s="633"/>
      <c r="AO9" s="633"/>
      <c r="AP9" s="633"/>
      <c r="AQ9" s="633"/>
      <c r="AR9" s="633"/>
      <c r="AS9" s="633"/>
      <c r="AT9" s="633"/>
      <c r="AU9" s="633"/>
      <c r="AV9" s="633"/>
      <c r="AW9" s="633"/>
    </row>
    <row r="10" spans="1:49" s="640" customFormat="1" ht="24" customHeight="1" thickBot="1">
      <c r="A10" s="635" t="s">
        <v>517</v>
      </c>
      <c r="B10" s="636" t="s">
        <v>518</v>
      </c>
      <c r="C10" s="636" t="s">
        <v>506</v>
      </c>
      <c r="D10" s="636" t="s">
        <v>507</v>
      </c>
      <c r="E10" s="636" t="s">
        <v>508</v>
      </c>
      <c r="F10" s="636" t="s">
        <v>519</v>
      </c>
      <c r="G10" s="636" t="s">
        <v>509</v>
      </c>
      <c r="H10" s="636" t="s">
        <v>510</v>
      </c>
      <c r="I10" s="636" t="s">
        <v>511</v>
      </c>
      <c r="J10" s="636" t="s">
        <v>605</v>
      </c>
      <c r="K10" s="637" t="s">
        <v>513</v>
      </c>
      <c r="L10" s="637" t="s">
        <v>520</v>
      </c>
      <c r="M10" s="637" t="s">
        <v>328</v>
      </c>
      <c r="N10" s="638" t="s">
        <v>642</v>
      </c>
      <c r="O10" s="639"/>
      <c r="P10" s="639"/>
      <c r="Q10" s="639"/>
      <c r="R10" s="639"/>
      <c r="S10" s="639"/>
      <c r="T10" s="639"/>
      <c r="U10" s="639"/>
      <c r="V10" s="639"/>
      <c r="W10" s="639"/>
      <c r="X10" s="639"/>
      <c r="Y10" s="639"/>
      <c r="Z10" s="639"/>
      <c r="AA10" s="639"/>
      <c r="AB10" s="639"/>
      <c r="AC10" s="639"/>
      <c r="AD10" s="639"/>
      <c r="AE10" s="639"/>
      <c r="AF10" s="639"/>
      <c r="AG10" s="639"/>
      <c r="AH10" s="639"/>
      <c r="AI10" s="639"/>
      <c r="AJ10" s="639"/>
      <c r="AK10" s="639"/>
      <c r="AL10" s="639"/>
      <c r="AM10" s="639"/>
      <c r="AN10" s="639"/>
      <c r="AO10" s="639"/>
      <c r="AP10" s="639"/>
      <c r="AQ10" s="639"/>
      <c r="AR10" s="639"/>
      <c r="AS10" s="639"/>
      <c r="AT10" s="639"/>
      <c r="AU10" s="639"/>
      <c r="AV10" s="639"/>
      <c r="AW10" s="639"/>
    </row>
    <row r="11" spans="1:49" s="136" customFormat="1" ht="12" customHeight="1" thickBot="1">
      <c r="A11" s="641">
        <v>484</v>
      </c>
      <c r="B11" s="642">
        <v>867</v>
      </c>
      <c r="C11" s="642">
        <v>1114</v>
      </c>
      <c r="D11" s="642">
        <v>58</v>
      </c>
      <c r="E11" s="642">
        <v>84</v>
      </c>
      <c r="F11" s="642">
        <v>135</v>
      </c>
      <c r="G11" s="642">
        <v>1170</v>
      </c>
      <c r="H11" s="643">
        <v>687261.36</v>
      </c>
      <c r="I11" s="643">
        <v>1582358.41</v>
      </c>
      <c r="J11" s="643">
        <f>H11+I11</f>
        <v>2269619.77</v>
      </c>
      <c r="K11" s="643">
        <v>2657262.16</v>
      </c>
      <c r="L11" s="643">
        <v>6556928.49</v>
      </c>
      <c r="M11" s="643">
        <f>K11+L11</f>
        <v>9214190.65</v>
      </c>
      <c r="N11" s="644">
        <f>J11+M11</f>
        <v>11483810.42</v>
      </c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</row>
    <row r="12" spans="1:22" s="646" customFormat="1" ht="12.75">
      <c r="A12" s="74"/>
      <c r="B12" s="645"/>
      <c r="C12" s="645"/>
      <c r="D12" s="645"/>
      <c r="E12" s="645"/>
      <c r="F12" s="645"/>
      <c r="G12" s="645"/>
      <c r="H12" s="645"/>
      <c r="I12" s="645"/>
      <c r="J12" s="645"/>
      <c r="K12" s="645"/>
      <c r="L12" s="645"/>
      <c r="M12" s="645"/>
      <c r="N12" s="645"/>
      <c r="O12" s="645"/>
      <c r="P12" s="645"/>
      <c r="Q12" s="645"/>
      <c r="R12" s="645"/>
      <c r="S12" s="645"/>
      <c r="T12" s="645"/>
      <c r="U12" s="645"/>
      <c r="V12" s="645"/>
    </row>
    <row r="13" spans="1:26" s="646" customFormat="1" ht="12.7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74"/>
      <c r="V13" s="74"/>
      <c r="W13" s="74"/>
      <c r="X13" s="74"/>
      <c r="Y13" s="74"/>
      <c r="Z13" s="74"/>
    </row>
    <row r="14" spans="1:26" s="646" customFormat="1" ht="12.7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1:26" s="646" customFormat="1" ht="12.7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1:26" s="646" customFormat="1" ht="12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1:22" s="646" customFormat="1" ht="13.5" thickBot="1">
      <c r="A17" s="800" t="s">
        <v>235</v>
      </c>
      <c r="B17" s="800"/>
      <c r="C17" s="800"/>
      <c r="D17" s="800"/>
      <c r="E17" s="645"/>
      <c r="F17" s="645"/>
      <c r="G17" s="645"/>
      <c r="H17" s="645"/>
      <c r="I17" s="645"/>
      <c r="J17" s="645"/>
      <c r="K17" s="645"/>
      <c r="L17" s="645"/>
      <c r="M17" s="645"/>
      <c r="N17" s="645"/>
      <c r="O17" s="645"/>
      <c r="P17" s="645"/>
      <c r="Q17" s="645"/>
      <c r="R17" s="645"/>
      <c r="S17" s="645"/>
      <c r="T17" s="645"/>
      <c r="U17" s="645"/>
      <c r="V17" s="645"/>
    </row>
    <row r="18" spans="1:22" s="646" customFormat="1" ht="68.25" thickBot="1">
      <c r="A18" s="647" t="s">
        <v>792</v>
      </c>
      <c r="B18" s="637" t="s">
        <v>796</v>
      </c>
      <c r="C18" s="637" t="s">
        <v>797</v>
      </c>
      <c r="D18" s="638" t="s">
        <v>798</v>
      </c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</row>
    <row r="19" spans="1:22" s="646" customFormat="1" ht="13.5" thickBot="1">
      <c r="A19" s="647" t="s">
        <v>517</v>
      </c>
      <c r="B19" s="637" t="s">
        <v>518</v>
      </c>
      <c r="C19" s="637" t="s">
        <v>506</v>
      </c>
      <c r="D19" s="638" t="s">
        <v>528</v>
      </c>
      <c r="E19" s="645"/>
      <c r="F19" s="645"/>
      <c r="G19" s="645"/>
      <c r="H19" s="645"/>
      <c r="I19" s="645"/>
      <c r="J19" s="645"/>
      <c r="K19" s="645"/>
      <c r="L19" s="645"/>
      <c r="M19" s="645"/>
      <c r="N19" s="645"/>
      <c r="O19" s="645"/>
      <c r="P19" s="645"/>
      <c r="Q19" s="645"/>
      <c r="R19" s="645"/>
      <c r="S19" s="645"/>
      <c r="T19" s="645"/>
      <c r="U19" s="645"/>
      <c r="V19" s="645"/>
    </row>
    <row r="20" spans="1:22" s="655" customFormat="1" ht="36.75" customHeight="1" thickBot="1">
      <c r="A20" s="652">
        <v>1117678.33</v>
      </c>
      <c r="B20" s="653">
        <v>2759763.43</v>
      </c>
      <c r="C20" s="653">
        <v>3344523.52</v>
      </c>
      <c r="D20" s="960">
        <f>532918.24+101104.56</f>
        <v>634022.8</v>
      </c>
      <c r="E20" s="961" t="s">
        <v>272</v>
      </c>
      <c r="F20" s="962"/>
      <c r="G20" s="962"/>
      <c r="H20" s="962"/>
      <c r="I20" s="962"/>
      <c r="J20" s="962"/>
      <c r="K20" s="962"/>
      <c r="L20" s="962"/>
      <c r="M20" s="963"/>
      <c r="N20" s="654"/>
      <c r="O20" s="654"/>
      <c r="P20" s="654"/>
      <c r="Q20" s="654"/>
      <c r="R20" s="654"/>
      <c r="S20" s="654"/>
      <c r="T20" s="654"/>
      <c r="U20" s="654"/>
      <c r="V20" s="654"/>
    </row>
    <row r="21" spans="1:22" s="646" customFormat="1" ht="12.75">
      <c r="A21" s="645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</row>
    <row r="22" spans="1:22" s="646" customFormat="1" ht="12.75">
      <c r="A22" s="648" t="s">
        <v>643</v>
      </c>
      <c r="B22" s="645"/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</row>
    <row r="23" spans="1:22" s="646" customFormat="1" ht="12.75">
      <c r="A23" s="645"/>
      <c r="B23" s="645"/>
      <c r="C23" s="645"/>
      <c r="D23" s="645"/>
      <c r="E23" s="645"/>
      <c r="F23" s="645"/>
      <c r="G23" s="645"/>
      <c r="H23" s="645"/>
      <c r="I23" s="645"/>
      <c r="J23" s="645"/>
      <c r="K23" s="645"/>
      <c r="L23" s="134"/>
      <c r="M23" s="645"/>
      <c r="N23" s="645"/>
      <c r="O23" s="645"/>
      <c r="P23" s="645"/>
      <c r="Q23" s="645"/>
      <c r="R23" s="645"/>
      <c r="S23" s="645"/>
      <c r="T23" s="645"/>
      <c r="U23" s="645"/>
      <c r="V23" s="645"/>
    </row>
    <row r="24" spans="1:22" s="646" customFormat="1" ht="12.75">
      <c r="A24" s="649"/>
      <c r="B24" s="649"/>
      <c r="C24" s="649"/>
      <c r="D24" s="649"/>
      <c r="E24" s="645"/>
      <c r="F24" s="645" t="s">
        <v>598</v>
      </c>
      <c r="G24" s="645"/>
      <c r="H24" s="645"/>
      <c r="I24" s="645"/>
      <c r="J24" s="645"/>
      <c r="K24" s="645"/>
      <c r="L24" s="645"/>
      <c r="M24" s="645"/>
      <c r="N24" s="645"/>
      <c r="O24" s="645"/>
      <c r="P24" s="645"/>
      <c r="Q24" s="645"/>
      <c r="R24" s="645"/>
      <c r="S24" s="645"/>
      <c r="T24" s="645"/>
      <c r="U24" s="645"/>
      <c r="V24" s="645"/>
    </row>
    <row r="25" spans="1:6" ht="14.25">
      <c r="A25" s="650"/>
      <c r="B25" s="650"/>
      <c r="C25" s="650"/>
      <c r="D25" s="650"/>
      <c r="F25" s="520" t="s">
        <v>552</v>
      </c>
    </row>
    <row r="26" spans="1:4" ht="12.75">
      <c r="A26" s="651"/>
      <c r="B26" s="651"/>
      <c r="C26" s="651"/>
      <c r="D26" s="651"/>
    </row>
    <row r="27" spans="1:4" ht="12.75">
      <c r="A27" s="651"/>
      <c r="B27" s="651"/>
      <c r="C27" s="651"/>
      <c r="D27" s="651"/>
    </row>
    <row r="28" ht="12.75">
      <c r="H28" s="142" t="s">
        <v>501</v>
      </c>
    </row>
  </sheetData>
  <sheetProtection/>
  <mergeCells count="12">
    <mergeCell ref="A17:D17"/>
    <mergeCell ref="E20:M20"/>
    <mergeCell ref="A6:G6"/>
    <mergeCell ref="H6:N6"/>
    <mergeCell ref="A7:F7"/>
    <mergeCell ref="G7:G9"/>
    <mergeCell ref="H7:M7"/>
    <mergeCell ref="N7:N9"/>
    <mergeCell ref="H8:J8"/>
    <mergeCell ref="A8:C8"/>
    <mergeCell ref="D8:F8"/>
    <mergeCell ref="K8:M8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A35"/>
  <sheetViews>
    <sheetView zoomScalePageLayoutView="0" workbookViewId="0" topLeftCell="E1">
      <selection activeCell="X21" sqref="X21"/>
    </sheetView>
  </sheetViews>
  <sheetFormatPr defaultColWidth="9.140625" defaultRowHeight="12.75"/>
  <cols>
    <col min="1" max="1" width="10.7109375" style="453" customWidth="1"/>
    <col min="2" max="2" width="12.140625" style="458" customWidth="1"/>
    <col min="3" max="4" width="10.8515625" style="458" customWidth="1"/>
    <col min="5" max="5" width="8.8515625" style="458" customWidth="1"/>
    <col min="6" max="6" width="10.8515625" style="458" customWidth="1"/>
    <col min="7" max="7" width="12.00390625" style="458" customWidth="1"/>
    <col min="8" max="8" width="10.7109375" style="458" customWidth="1"/>
    <col min="9" max="9" width="10.8515625" style="458" customWidth="1"/>
    <col min="10" max="10" width="9.57421875" style="458" customWidth="1"/>
    <col min="11" max="11" width="9.7109375" style="458" customWidth="1"/>
    <col min="12" max="12" width="11.28125" style="458" customWidth="1"/>
    <col min="13" max="13" width="10.57421875" style="453" customWidth="1"/>
    <col min="14" max="14" width="10.421875" style="453" customWidth="1"/>
    <col min="15" max="15" width="11.57421875" style="453" customWidth="1"/>
    <col min="16" max="16" width="9.8515625" style="453" customWidth="1"/>
    <col min="17" max="17" width="12.57421875" style="453" customWidth="1"/>
    <col min="18" max="18" width="11.421875" style="453" customWidth="1"/>
    <col min="19" max="19" width="10.57421875" style="453" customWidth="1"/>
    <col min="20" max="20" width="10.8515625" style="453" customWidth="1"/>
    <col min="21" max="21" width="12.7109375" style="453" customWidth="1"/>
    <col min="22" max="22" width="11.57421875" style="453" customWidth="1"/>
    <col min="23" max="23" width="11.421875" style="453" customWidth="1"/>
    <col min="24" max="24" width="11.140625" style="453" customWidth="1"/>
    <col min="25" max="25" width="12.8515625" style="453" customWidth="1"/>
    <col min="26" max="26" width="13.00390625" style="453" customWidth="1"/>
    <col min="27" max="16384" width="9.140625" style="453" customWidth="1"/>
  </cols>
  <sheetData>
    <row r="1" s="406" customFormat="1" ht="12.75">
      <c r="A1" s="406" t="s">
        <v>760</v>
      </c>
    </row>
    <row r="2" spans="1:12" s="564" customFormat="1" ht="12.75">
      <c r="A2" s="406" t="s">
        <v>647</v>
      </c>
      <c r="B2" s="563"/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1:12" s="564" customFormat="1" ht="12.75">
      <c r="A3" s="406" t="str">
        <f>TRANSPLANT1!A4</f>
        <v>Raportare pentru TRIMESTRUL IV 2018 ( AN 2018)</v>
      </c>
      <c r="B3" s="563"/>
      <c r="C3" s="406"/>
      <c r="D3" s="406"/>
      <c r="E3" s="406"/>
      <c r="F3" s="406"/>
      <c r="G3" s="406"/>
      <c r="H3" s="406"/>
      <c r="I3" s="406"/>
      <c r="J3" s="406"/>
      <c r="K3" s="406"/>
      <c r="L3" s="406"/>
    </row>
    <row r="4" ht="11.25">
      <c r="A4" s="459" t="s">
        <v>648</v>
      </c>
    </row>
    <row r="6" ht="11.25">
      <c r="A6" s="458"/>
    </row>
    <row r="7" spans="1:12" s="460" customFormat="1" ht="12" thickBot="1">
      <c r="A7" s="404" t="s">
        <v>649</v>
      </c>
      <c r="C7" s="404"/>
      <c r="D7" s="404"/>
      <c r="E7" s="404"/>
      <c r="F7" s="404"/>
      <c r="G7" s="404"/>
      <c r="H7" s="404"/>
      <c r="I7" s="404"/>
      <c r="J7" s="404"/>
      <c r="K7" s="404"/>
      <c r="L7" s="404"/>
    </row>
    <row r="8" spans="1:24" s="460" customFormat="1" ht="44.25" customHeight="1" thickBot="1">
      <c r="A8" s="916" t="s">
        <v>650</v>
      </c>
      <c r="B8" s="917"/>
      <c r="C8" s="917"/>
      <c r="D8" s="917"/>
      <c r="E8" s="917"/>
      <c r="F8" s="917"/>
      <c r="G8" s="917"/>
      <c r="H8" s="917"/>
      <c r="I8" s="917"/>
      <c r="J8" s="917"/>
      <c r="K8" s="898" t="s">
        <v>820</v>
      </c>
      <c r="L8" s="898"/>
      <c r="M8" s="898" t="s">
        <v>821</v>
      </c>
      <c r="N8" s="898"/>
      <c r="O8" s="898" t="s">
        <v>651</v>
      </c>
      <c r="P8" s="898"/>
      <c r="Q8" s="898"/>
      <c r="R8" s="898"/>
      <c r="S8" s="898"/>
      <c r="T8" s="898"/>
      <c r="U8" s="898"/>
      <c r="V8" s="898"/>
      <c r="W8" s="899" t="s">
        <v>652</v>
      </c>
      <c r="X8" s="902" t="s">
        <v>653</v>
      </c>
    </row>
    <row r="9" spans="1:24" s="460" customFormat="1" ht="12" thickBot="1">
      <c r="A9" s="911" t="s">
        <v>654</v>
      </c>
      <c r="B9" s="912"/>
      <c r="C9" s="912"/>
      <c r="D9" s="912"/>
      <c r="E9" s="912"/>
      <c r="F9" s="912" t="s">
        <v>655</v>
      </c>
      <c r="G9" s="912"/>
      <c r="H9" s="912"/>
      <c r="I9" s="912"/>
      <c r="J9" s="913"/>
      <c r="K9" s="914" t="s">
        <v>656</v>
      </c>
      <c r="L9" s="899" t="s">
        <v>657</v>
      </c>
      <c r="M9" s="899" t="s">
        <v>656</v>
      </c>
      <c r="N9" s="902" t="s">
        <v>657</v>
      </c>
      <c r="O9" s="906" t="s">
        <v>656</v>
      </c>
      <c r="P9" s="907"/>
      <c r="Q9" s="907"/>
      <c r="R9" s="907"/>
      <c r="S9" s="907" t="s">
        <v>657</v>
      </c>
      <c r="T9" s="907"/>
      <c r="U9" s="907"/>
      <c r="V9" s="908"/>
      <c r="W9" s="900"/>
      <c r="X9" s="903"/>
    </row>
    <row r="10" spans="1:24" s="461" customFormat="1" ht="99.75" customHeight="1" thickBot="1">
      <c r="A10" s="464" t="s">
        <v>658</v>
      </c>
      <c r="B10" s="465" t="s">
        <v>659</v>
      </c>
      <c r="C10" s="465" t="s">
        <v>660</v>
      </c>
      <c r="D10" s="465" t="s">
        <v>661</v>
      </c>
      <c r="E10" s="465" t="s">
        <v>530</v>
      </c>
      <c r="F10" s="465" t="s">
        <v>658</v>
      </c>
      <c r="G10" s="465" t="s">
        <v>659</v>
      </c>
      <c r="H10" s="465" t="s">
        <v>660</v>
      </c>
      <c r="I10" s="465" t="s">
        <v>661</v>
      </c>
      <c r="J10" s="466" t="s">
        <v>530</v>
      </c>
      <c r="K10" s="915"/>
      <c r="L10" s="905"/>
      <c r="M10" s="905"/>
      <c r="N10" s="904"/>
      <c r="O10" s="464" t="s">
        <v>658</v>
      </c>
      <c r="P10" s="465" t="s">
        <v>659</v>
      </c>
      <c r="Q10" s="465" t="s">
        <v>660</v>
      </c>
      <c r="R10" s="465" t="s">
        <v>661</v>
      </c>
      <c r="S10" s="465" t="s">
        <v>658</v>
      </c>
      <c r="T10" s="465" t="s">
        <v>659</v>
      </c>
      <c r="U10" s="465" t="s">
        <v>660</v>
      </c>
      <c r="V10" s="466" t="s">
        <v>661</v>
      </c>
      <c r="W10" s="909"/>
      <c r="X10" s="910"/>
    </row>
    <row r="11" spans="1:24" s="461" customFormat="1" ht="30" customHeight="1" thickBot="1">
      <c r="A11" s="464" t="s">
        <v>517</v>
      </c>
      <c r="B11" s="465" t="s">
        <v>518</v>
      </c>
      <c r="C11" s="465" t="s">
        <v>506</v>
      </c>
      <c r="D11" s="465" t="s">
        <v>507</v>
      </c>
      <c r="E11" s="465" t="s">
        <v>662</v>
      </c>
      <c r="F11" s="465" t="s">
        <v>519</v>
      </c>
      <c r="G11" s="465" t="s">
        <v>509</v>
      </c>
      <c r="H11" s="465" t="s">
        <v>510</v>
      </c>
      <c r="I11" s="465" t="s">
        <v>511</v>
      </c>
      <c r="J11" s="465" t="s">
        <v>663</v>
      </c>
      <c r="K11" s="465" t="s">
        <v>513</v>
      </c>
      <c r="L11" s="465" t="s">
        <v>520</v>
      </c>
      <c r="M11" s="465" t="s">
        <v>521</v>
      </c>
      <c r="N11" s="465" t="s">
        <v>514</v>
      </c>
      <c r="O11" s="465" t="s">
        <v>515</v>
      </c>
      <c r="P11" s="465" t="s">
        <v>532</v>
      </c>
      <c r="Q11" s="465" t="s">
        <v>535</v>
      </c>
      <c r="R11" s="465" t="s">
        <v>533</v>
      </c>
      <c r="S11" s="465" t="s">
        <v>536</v>
      </c>
      <c r="T11" s="465" t="s">
        <v>780</v>
      </c>
      <c r="U11" s="465" t="s">
        <v>833</v>
      </c>
      <c r="V11" s="465" t="s">
        <v>834</v>
      </c>
      <c r="W11" s="465" t="s">
        <v>664</v>
      </c>
      <c r="X11" s="466" t="s">
        <v>665</v>
      </c>
    </row>
    <row r="12" spans="1:24" ht="12" thickBot="1">
      <c r="A12" s="467">
        <v>285</v>
      </c>
      <c r="B12" s="467">
        <v>17</v>
      </c>
      <c r="C12" s="467">
        <v>16</v>
      </c>
      <c r="D12" s="467">
        <f>F23</f>
        <v>0</v>
      </c>
      <c r="E12" s="467">
        <v>294</v>
      </c>
      <c r="F12" s="467">
        <v>258</v>
      </c>
      <c r="G12" s="467">
        <v>17</v>
      </c>
      <c r="H12" s="467">
        <v>16</v>
      </c>
      <c r="I12" s="467">
        <f>K23</f>
        <v>0</v>
      </c>
      <c r="J12" s="467">
        <v>268</v>
      </c>
      <c r="K12" s="467">
        <v>32211</v>
      </c>
      <c r="L12" s="467">
        <v>30461</v>
      </c>
      <c r="M12" s="467">
        <v>2143</v>
      </c>
      <c r="N12" s="467">
        <v>2140</v>
      </c>
      <c r="O12" s="737">
        <v>15976656</v>
      </c>
      <c r="P12" s="737">
        <v>1206509</v>
      </c>
      <c r="Q12" s="737">
        <v>512100.52</v>
      </c>
      <c r="R12" s="737">
        <f>T23</f>
        <v>0</v>
      </c>
      <c r="S12" s="737">
        <v>15108656</v>
      </c>
      <c r="T12" s="737">
        <v>1204820</v>
      </c>
      <c r="U12" s="737">
        <v>512100.52</v>
      </c>
      <c r="V12" s="737">
        <f>X23</f>
        <v>0</v>
      </c>
      <c r="W12" s="737">
        <f>O12+P12+Q12</f>
        <v>17695265.52</v>
      </c>
      <c r="X12" s="737">
        <f>S12+T12+U12</f>
        <v>16825576.52</v>
      </c>
    </row>
    <row r="13" spans="1:24" ht="11.25">
      <c r="A13" s="468" t="s">
        <v>666</v>
      </c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05"/>
      <c r="N13" s="405"/>
      <c r="O13" s="565"/>
      <c r="P13" s="565"/>
      <c r="Q13" s="565"/>
      <c r="R13" s="565"/>
      <c r="S13" s="565"/>
      <c r="T13" s="565"/>
      <c r="U13" s="565"/>
      <c r="V13" s="565"/>
      <c r="W13" s="565"/>
      <c r="X13" s="565"/>
    </row>
    <row r="14" spans="2:12" ht="11.25"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</row>
    <row r="15" ht="11.25">
      <c r="A15" s="458"/>
    </row>
    <row r="16" spans="1:27" ht="12" thickBot="1">
      <c r="A16" s="404" t="s">
        <v>669</v>
      </c>
      <c r="B16" s="460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</row>
    <row r="17" spans="1:27" s="736" customFormat="1" ht="33" customHeight="1" thickBot="1">
      <c r="A17" s="914" t="s">
        <v>236</v>
      </c>
      <c r="B17" s="899" t="s">
        <v>670</v>
      </c>
      <c r="C17" s="917" t="s">
        <v>650</v>
      </c>
      <c r="D17" s="917"/>
      <c r="E17" s="917"/>
      <c r="F17" s="917"/>
      <c r="G17" s="917"/>
      <c r="H17" s="917"/>
      <c r="I17" s="917"/>
      <c r="J17" s="917"/>
      <c r="K17" s="917"/>
      <c r="L17" s="917"/>
      <c r="M17" s="898" t="s">
        <v>820</v>
      </c>
      <c r="N17" s="898"/>
      <c r="O17" s="898" t="s">
        <v>821</v>
      </c>
      <c r="P17" s="898"/>
      <c r="Q17" s="898" t="s">
        <v>651</v>
      </c>
      <c r="R17" s="898"/>
      <c r="S17" s="898"/>
      <c r="T17" s="898"/>
      <c r="U17" s="898"/>
      <c r="V17" s="898"/>
      <c r="W17" s="898"/>
      <c r="X17" s="898"/>
      <c r="Y17" s="899" t="s">
        <v>652</v>
      </c>
      <c r="Z17" s="902" t="s">
        <v>653</v>
      </c>
      <c r="AA17" s="735"/>
    </row>
    <row r="18" spans="1:27" s="736" customFormat="1" ht="12" thickBot="1">
      <c r="A18" s="918"/>
      <c r="B18" s="919"/>
      <c r="C18" s="911" t="s">
        <v>654</v>
      </c>
      <c r="D18" s="912"/>
      <c r="E18" s="912"/>
      <c r="F18" s="912"/>
      <c r="G18" s="912"/>
      <c r="H18" s="912" t="s">
        <v>655</v>
      </c>
      <c r="I18" s="912"/>
      <c r="J18" s="912"/>
      <c r="K18" s="912"/>
      <c r="L18" s="921"/>
      <c r="M18" s="922" t="s">
        <v>656</v>
      </c>
      <c r="N18" s="899" t="s">
        <v>657</v>
      </c>
      <c r="O18" s="899" t="s">
        <v>656</v>
      </c>
      <c r="P18" s="902" t="s">
        <v>657</v>
      </c>
      <c r="Q18" s="906" t="s">
        <v>656</v>
      </c>
      <c r="R18" s="907"/>
      <c r="S18" s="907"/>
      <c r="T18" s="907"/>
      <c r="U18" s="907" t="s">
        <v>657</v>
      </c>
      <c r="V18" s="907"/>
      <c r="W18" s="907"/>
      <c r="X18" s="908"/>
      <c r="Y18" s="900"/>
      <c r="Z18" s="903"/>
      <c r="AA18" s="735"/>
    </row>
    <row r="19" spans="1:27" ht="76.5" customHeight="1" thickBot="1">
      <c r="A19" s="915"/>
      <c r="B19" s="920"/>
      <c r="C19" s="470" t="s">
        <v>658</v>
      </c>
      <c r="D19" s="471" t="s">
        <v>659</v>
      </c>
      <c r="E19" s="471" t="s">
        <v>660</v>
      </c>
      <c r="F19" s="471" t="s">
        <v>661</v>
      </c>
      <c r="G19" s="471" t="s">
        <v>530</v>
      </c>
      <c r="H19" s="471" t="s">
        <v>658</v>
      </c>
      <c r="I19" s="471" t="s">
        <v>659</v>
      </c>
      <c r="J19" s="471" t="s">
        <v>660</v>
      </c>
      <c r="K19" s="471" t="s">
        <v>661</v>
      </c>
      <c r="L19" s="472" t="s">
        <v>530</v>
      </c>
      <c r="M19" s="923"/>
      <c r="N19" s="905"/>
      <c r="O19" s="905"/>
      <c r="P19" s="904"/>
      <c r="Q19" s="464" t="s">
        <v>658</v>
      </c>
      <c r="R19" s="465" t="s">
        <v>659</v>
      </c>
      <c r="S19" s="465" t="s">
        <v>660</v>
      </c>
      <c r="T19" s="465" t="s">
        <v>661</v>
      </c>
      <c r="U19" s="465" t="s">
        <v>658</v>
      </c>
      <c r="V19" s="465" t="s">
        <v>659</v>
      </c>
      <c r="W19" s="465" t="s">
        <v>660</v>
      </c>
      <c r="X19" s="466" t="s">
        <v>661</v>
      </c>
      <c r="Y19" s="901"/>
      <c r="Z19" s="904"/>
      <c r="AA19" s="405"/>
    </row>
    <row r="20" spans="1:27" s="461" customFormat="1" ht="23.25" thickBot="1">
      <c r="A20" s="473" t="s">
        <v>517</v>
      </c>
      <c r="B20" s="474" t="s">
        <v>518</v>
      </c>
      <c r="C20" s="474" t="s">
        <v>506</v>
      </c>
      <c r="D20" s="474" t="s">
        <v>507</v>
      </c>
      <c r="E20" s="474" t="s">
        <v>508</v>
      </c>
      <c r="F20" s="474" t="s">
        <v>519</v>
      </c>
      <c r="G20" s="474" t="s">
        <v>671</v>
      </c>
      <c r="H20" s="474" t="s">
        <v>510</v>
      </c>
      <c r="I20" s="474" t="s">
        <v>511</v>
      </c>
      <c r="J20" s="474" t="s">
        <v>512</v>
      </c>
      <c r="K20" s="474" t="s">
        <v>513</v>
      </c>
      <c r="L20" s="474" t="s">
        <v>672</v>
      </c>
      <c r="M20" s="474" t="s">
        <v>521</v>
      </c>
      <c r="N20" s="474" t="s">
        <v>514</v>
      </c>
      <c r="O20" s="474" t="s">
        <v>515</v>
      </c>
      <c r="P20" s="474" t="s">
        <v>532</v>
      </c>
      <c r="Q20" s="474" t="s">
        <v>535</v>
      </c>
      <c r="R20" s="474" t="s">
        <v>533</v>
      </c>
      <c r="S20" s="474" t="s">
        <v>536</v>
      </c>
      <c r="T20" s="474" t="s">
        <v>780</v>
      </c>
      <c r="U20" s="474" t="s">
        <v>833</v>
      </c>
      <c r="V20" s="474" t="s">
        <v>834</v>
      </c>
      <c r="W20" s="474" t="s">
        <v>332</v>
      </c>
      <c r="X20" s="578" t="s">
        <v>333</v>
      </c>
      <c r="Y20" s="579" t="s">
        <v>673</v>
      </c>
      <c r="Z20" s="580" t="s">
        <v>674</v>
      </c>
      <c r="AA20" s="475"/>
    </row>
    <row r="21" spans="1:27" s="575" customFormat="1" ht="51">
      <c r="A21" s="570" t="s">
        <v>553</v>
      </c>
      <c r="B21" s="571" t="s">
        <v>555</v>
      </c>
      <c r="C21" s="572">
        <v>278</v>
      </c>
      <c r="D21" s="572">
        <v>17</v>
      </c>
      <c r="E21" s="572">
        <v>16</v>
      </c>
      <c r="F21" s="572">
        <v>0</v>
      </c>
      <c r="G21" s="572">
        <v>289</v>
      </c>
      <c r="H21" s="572">
        <v>253</v>
      </c>
      <c r="I21" s="572">
        <v>17</v>
      </c>
      <c r="J21" s="572">
        <v>16</v>
      </c>
      <c r="K21" s="572">
        <v>0</v>
      </c>
      <c r="L21" s="572">
        <v>265</v>
      </c>
      <c r="M21" s="573">
        <v>30787</v>
      </c>
      <c r="N21" s="573">
        <v>29731</v>
      </c>
      <c r="O21" s="573">
        <v>2143</v>
      </c>
      <c r="P21" s="573">
        <v>2140</v>
      </c>
      <c r="Q21" s="576">
        <v>15270352</v>
      </c>
      <c r="R21" s="576">
        <v>1206509</v>
      </c>
      <c r="S21" s="576">
        <v>512100.52</v>
      </c>
      <c r="T21" s="576">
        <v>0</v>
      </c>
      <c r="U21" s="576">
        <v>14746576</v>
      </c>
      <c r="V21" s="576">
        <v>1204820</v>
      </c>
      <c r="W21" s="576">
        <v>512100.52</v>
      </c>
      <c r="X21" s="577">
        <v>0</v>
      </c>
      <c r="Y21" s="577">
        <f>Q21+R21+S21+T21</f>
        <v>16988961.52</v>
      </c>
      <c r="Z21" s="577">
        <f>U21+V21+W21+X21</f>
        <v>16463496.52</v>
      </c>
      <c r="AA21" s="574"/>
    </row>
    <row r="22" spans="1:27" ht="33.75">
      <c r="A22" s="566" t="s">
        <v>554</v>
      </c>
      <c r="B22" s="514" t="s">
        <v>556</v>
      </c>
      <c r="C22" s="581">
        <v>129</v>
      </c>
      <c r="D22" s="581">
        <v>0</v>
      </c>
      <c r="E22" s="581">
        <v>0</v>
      </c>
      <c r="F22" s="581">
        <v>0</v>
      </c>
      <c r="G22" s="581">
        <v>129</v>
      </c>
      <c r="H22" s="581">
        <v>6</v>
      </c>
      <c r="I22" s="581">
        <v>0</v>
      </c>
      <c r="J22" s="581">
        <v>0</v>
      </c>
      <c r="K22" s="581">
        <v>0</v>
      </c>
      <c r="L22" s="581">
        <v>6</v>
      </c>
      <c r="M22" s="582">
        <v>1424</v>
      </c>
      <c r="N22" s="582">
        <v>730</v>
      </c>
      <c r="O22" s="582">
        <v>0</v>
      </c>
      <c r="P22" s="582">
        <v>0</v>
      </c>
      <c r="Q22" s="583">
        <v>706304</v>
      </c>
      <c r="R22" s="583">
        <v>0</v>
      </c>
      <c r="S22" s="583">
        <v>0</v>
      </c>
      <c r="T22" s="583">
        <v>0</v>
      </c>
      <c r="U22" s="583">
        <v>362080</v>
      </c>
      <c r="V22" s="583">
        <v>0</v>
      </c>
      <c r="W22" s="583">
        <v>0</v>
      </c>
      <c r="X22" s="583">
        <v>0</v>
      </c>
      <c r="Y22" s="583">
        <f>Q22+R22+S22+T22</f>
        <v>706304</v>
      </c>
      <c r="Z22" s="583">
        <f>U22+V22+W22+X22</f>
        <v>362080</v>
      </c>
      <c r="AA22" s="405"/>
    </row>
    <row r="23" spans="1:27" ht="12.75">
      <c r="A23" s="566"/>
      <c r="B23" s="514" t="s">
        <v>530</v>
      </c>
      <c r="C23" s="581">
        <v>285</v>
      </c>
      <c r="D23" s="581">
        <v>17</v>
      </c>
      <c r="E23" s="581">
        <v>16</v>
      </c>
      <c r="F23" s="581">
        <v>0</v>
      </c>
      <c r="G23" s="581">
        <v>294</v>
      </c>
      <c r="H23" s="581">
        <v>212</v>
      </c>
      <c r="I23" s="581">
        <v>17</v>
      </c>
      <c r="J23" s="581">
        <v>16</v>
      </c>
      <c r="K23" s="581">
        <v>0</v>
      </c>
      <c r="L23" s="581">
        <v>268</v>
      </c>
      <c r="M23" s="582">
        <v>32211</v>
      </c>
      <c r="N23" s="582">
        <v>30461</v>
      </c>
      <c r="O23" s="582">
        <v>2143</v>
      </c>
      <c r="P23" s="582">
        <v>2140</v>
      </c>
      <c r="Q23" s="583">
        <f>Q21+Q22</f>
        <v>15976656</v>
      </c>
      <c r="R23" s="583">
        <f aca="true" t="shared" si="0" ref="R23:W23">R21+R22</f>
        <v>1206509</v>
      </c>
      <c r="S23" s="583">
        <f t="shared" si="0"/>
        <v>512100.52</v>
      </c>
      <c r="T23" s="583">
        <v>0</v>
      </c>
      <c r="U23" s="583">
        <f t="shared" si="0"/>
        <v>15108656</v>
      </c>
      <c r="V23" s="583">
        <f t="shared" si="0"/>
        <v>1204820</v>
      </c>
      <c r="W23" s="583">
        <f t="shared" si="0"/>
        <v>512100.52</v>
      </c>
      <c r="X23" s="583">
        <v>0</v>
      </c>
      <c r="Y23" s="583">
        <f>Q23+R23+S23+T23</f>
        <v>17695265.52</v>
      </c>
      <c r="Z23" s="583">
        <f>U23+V23+W23+X23</f>
        <v>16825576.52</v>
      </c>
      <c r="AA23" s="405"/>
    </row>
    <row r="24" spans="1:27" ht="11.25">
      <c r="A24" s="567"/>
      <c r="B24" s="408"/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9"/>
      <c r="N24" s="569"/>
      <c r="O24" s="569"/>
      <c r="P24" s="569"/>
      <c r="Q24" s="569"/>
      <c r="R24" s="569"/>
      <c r="S24" s="569"/>
      <c r="T24" s="569"/>
      <c r="U24" s="569"/>
      <c r="V24" s="569"/>
      <c r="W24" s="569"/>
      <c r="X24" s="569"/>
      <c r="Y24" s="569"/>
      <c r="Z24" s="569"/>
      <c r="AA24" s="405"/>
    </row>
    <row r="25" spans="1:27" ht="11.25">
      <c r="A25" s="468" t="s">
        <v>675</v>
      </c>
      <c r="B25" s="405"/>
      <c r="C25" s="405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</row>
    <row r="26" spans="1:12" ht="11.25">
      <c r="A26" s="463"/>
      <c r="B26" s="462"/>
      <c r="C26" s="462"/>
      <c r="D26" s="462"/>
      <c r="E26" s="462"/>
      <c r="F26" s="462"/>
      <c r="G26" s="462"/>
      <c r="H26" s="462"/>
      <c r="I26" s="462"/>
      <c r="J26" s="462"/>
      <c r="K26" s="462"/>
      <c r="L26" s="462"/>
    </row>
    <row r="27" spans="2:12" ht="11.25"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2"/>
    </row>
    <row r="28" spans="2:12" ht="11.25">
      <c r="B28" s="462"/>
      <c r="C28" s="462"/>
      <c r="D28" s="462"/>
      <c r="E28" s="462"/>
      <c r="F28" s="462"/>
      <c r="G28" s="462"/>
      <c r="H28" s="462"/>
      <c r="I28" s="462"/>
      <c r="J28" s="462"/>
      <c r="K28" s="462"/>
      <c r="L28" s="462"/>
    </row>
    <row r="29" spans="2:17" ht="11.25">
      <c r="B29" s="462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Q29" s="453" t="s">
        <v>501</v>
      </c>
    </row>
    <row r="30" spans="2:12" ht="11.25">
      <c r="B30" s="462"/>
      <c r="C30" s="462"/>
      <c r="D30" s="462"/>
      <c r="E30" s="462"/>
      <c r="F30" s="462"/>
      <c r="G30" s="462"/>
      <c r="H30" s="462"/>
      <c r="I30" s="462"/>
      <c r="J30" s="462"/>
      <c r="K30" s="462"/>
      <c r="L30" s="462"/>
    </row>
    <row r="31" spans="2:12" ht="11.25"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2"/>
    </row>
    <row r="32" spans="2:12" ht="11.25">
      <c r="B32" s="462"/>
      <c r="C32" s="462"/>
      <c r="D32" s="462"/>
      <c r="E32" s="462"/>
      <c r="F32" s="462"/>
      <c r="G32" s="462"/>
      <c r="H32" s="462"/>
      <c r="I32" s="462"/>
      <c r="J32" s="462"/>
      <c r="K32" s="462"/>
      <c r="L32" s="462"/>
    </row>
    <row r="34" ht="14.25">
      <c r="I34" s="527" t="s">
        <v>334</v>
      </c>
    </row>
    <row r="35" ht="14.25">
      <c r="I35" s="520" t="s">
        <v>552</v>
      </c>
    </row>
  </sheetData>
  <sheetProtection/>
  <mergeCells count="30">
    <mergeCell ref="A17:A19"/>
    <mergeCell ref="B17:B19"/>
    <mergeCell ref="C17:L17"/>
    <mergeCell ref="M17:N17"/>
    <mergeCell ref="C18:G18"/>
    <mergeCell ref="H18:L18"/>
    <mergeCell ref="M18:M19"/>
    <mergeCell ref="N18:N19"/>
    <mergeCell ref="A8:J8"/>
    <mergeCell ref="K8:L8"/>
    <mergeCell ref="M8:N8"/>
    <mergeCell ref="O8:V8"/>
    <mergeCell ref="W8:W10"/>
    <mergeCell ref="X8:X10"/>
    <mergeCell ref="A9:E9"/>
    <mergeCell ref="F9:J9"/>
    <mergeCell ref="K9:K10"/>
    <mergeCell ref="L9:L10"/>
    <mergeCell ref="M9:M10"/>
    <mergeCell ref="N9:N10"/>
    <mergeCell ref="O9:R9"/>
    <mergeCell ref="S9:V9"/>
    <mergeCell ref="O17:P17"/>
    <mergeCell ref="Q17:X17"/>
    <mergeCell ref="Y17:Y19"/>
    <mergeCell ref="Z17:Z19"/>
    <mergeCell ref="O18:O19"/>
    <mergeCell ref="P18:P19"/>
    <mergeCell ref="Q18:T18"/>
    <mergeCell ref="U18:X18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51" r:id="rId1"/>
  <headerFooter alignWithMargins="0">
    <oddFooter>&amp;CAnexa 2 pag.17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5"/>
  </sheetPr>
  <dimension ref="A1:N2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6.140625" style="3" customWidth="1"/>
    <col min="2" max="2" width="18.140625" style="3" customWidth="1"/>
    <col min="3" max="3" width="17.28125" style="3" customWidth="1"/>
    <col min="4" max="4" width="17.140625" style="3" customWidth="1"/>
    <col min="5" max="5" width="17.28125" style="3" customWidth="1"/>
    <col min="6" max="6" width="16.00390625" style="3" customWidth="1"/>
    <col min="7" max="7" width="16.140625" style="3" customWidth="1"/>
    <col min="8" max="8" width="16.421875" style="3" customWidth="1"/>
    <col min="9" max="16384" width="9.140625" style="3" customWidth="1"/>
  </cols>
  <sheetData>
    <row r="1" spans="1:11" s="74" customFormat="1" ht="11.25">
      <c r="A1" s="6" t="s">
        <v>559</v>
      </c>
      <c r="K1" s="120"/>
    </row>
    <row r="2" ht="11.25">
      <c r="A2" s="52" t="s">
        <v>277</v>
      </c>
    </row>
    <row r="3" spans="1:8" s="86" customFormat="1" ht="22.5" customHeight="1">
      <c r="A3" s="24" t="s">
        <v>560</v>
      </c>
      <c r="B3" s="269"/>
      <c r="C3" s="269"/>
      <c r="D3" s="91"/>
      <c r="E3" s="271"/>
      <c r="F3" s="1"/>
      <c r="G3" s="1"/>
      <c r="H3" s="1"/>
    </row>
    <row r="4" spans="1:12" s="74" customFormat="1" ht="11.25">
      <c r="A4" s="74" t="s">
        <v>81</v>
      </c>
      <c r="L4" s="121"/>
    </row>
    <row r="5" s="65" customFormat="1" ht="11.25"/>
    <row r="6" s="65" customFormat="1" ht="11.25"/>
    <row r="7" spans="1:14" s="5" customFormat="1" ht="10.5" customHeight="1" thickBot="1">
      <c r="A7" s="924" t="s">
        <v>261</v>
      </c>
      <c r="B7" s="924"/>
      <c r="C7" s="924"/>
      <c r="D7" s="924"/>
      <c r="E7" s="924"/>
      <c r="F7" s="924"/>
      <c r="G7" s="48"/>
      <c r="H7" s="48"/>
      <c r="I7" s="48"/>
      <c r="J7" s="48"/>
      <c r="K7" s="48"/>
      <c r="L7" s="48"/>
      <c r="M7" s="48"/>
      <c r="N7" s="48"/>
    </row>
    <row r="8" spans="1:6" s="65" customFormat="1" ht="41.25" customHeight="1" thickBot="1">
      <c r="A8" s="21" t="s">
        <v>262</v>
      </c>
      <c r="B8" s="13" t="s">
        <v>818</v>
      </c>
      <c r="C8" s="33"/>
      <c r="D8" s="33"/>
      <c r="E8" s="33"/>
      <c r="F8" s="33"/>
    </row>
    <row r="9" spans="1:6" s="5" customFormat="1" ht="14.25" customHeight="1" thickBot="1">
      <c r="A9" s="14" t="s">
        <v>517</v>
      </c>
      <c r="B9" s="16" t="s">
        <v>518</v>
      </c>
      <c r="C9" s="47"/>
      <c r="D9" s="47"/>
      <c r="E9" s="47"/>
      <c r="F9" s="47"/>
    </row>
    <row r="10" spans="1:6" s="5" customFormat="1" ht="15.75" customHeight="1" thickBot="1">
      <c r="A10" s="66">
        <v>0</v>
      </c>
      <c r="B10" s="161">
        <v>0</v>
      </c>
      <c r="C10" s="63"/>
      <c r="D10" s="63"/>
      <c r="E10" s="63"/>
      <c r="F10" s="63"/>
    </row>
    <row r="11" s="65" customFormat="1" ht="12" customHeight="1"/>
    <row r="12" s="65" customFormat="1" ht="11.25"/>
    <row r="13" s="65" customFormat="1" ht="11.25"/>
    <row r="14" s="65" customFormat="1" ht="12" thickBot="1">
      <c r="A14" s="6" t="s">
        <v>263</v>
      </c>
    </row>
    <row r="15" spans="1:10" s="5" customFormat="1" ht="54" customHeight="1" thickBot="1">
      <c r="A15" s="21" t="s">
        <v>822</v>
      </c>
      <c r="B15" s="12" t="s">
        <v>823</v>
      </c>
      <c r="C15" s="12" t="s">
        <v>824</v>
      </c>
      <c r="D15" s="13" t="s">
        <v>825</v>
      </c>
      <c r="E15" s="67"/>
      <c r="F15" s="67"/>
      <c r="G15" s="67"/>
      <c r="H15" s="67"/>
      <c r="I15" s="67"/>
      <c r="J15" s="67"/>
    </row>
    <row r="16" spans="1:10" s="5" customFormat="1" ht="12" thickBot="1">
      <c r="A16" s="14" t="s">
        <v>517</v>
      </c>
      <c r="B16" s="15" t="s">
        <v>518</v>
      </c>
      <c r="C16" s="15" t="s">
        <v>506</v>
      </c>
      <c r="D16" s="16" t="s">
        <v>528</v>
      </c>
      <c r="E16" s="67"/>
      <c r="F16" s="67"/>
      <c r="G16" s="67"/>
      <c r="H16" s="67"/>
      <c r="I16" s="67"/>
      <c r="J16" s="67"/>
    </row>
    <row r="17" spans="1:10" s="5" customFormat="1" ht="20.25" customHeight="1" thickBot="1">
      <c r="A17" s="159"/>
      <c r="B17" s="160"/>
      <c r="C17" s="160"/>
      <c r="D17" s="158">
        <f>A17+B17+-C17</f>
        <v>0</v>
      </c>
      <c r="E17" s="67"/>
      <c r="F17" s="67"/>
      <c r="G17" s="67"/>
      <c r="H17" s="67"/>
      <c r="I17" s="67"/>
      <c r="J17" s="67"/>
    </row>
    <row r="18" s="65" customFormat="1" ht="11.25"/>
    <row r="19" spans="1:4" s="65" customFormat="1" ht="11.25" customHeight="1">
      <c r="A19" s="924" t="s">
        <v>258</v>
      </c>
      <c r="B19" s="924"/>
      <c r="C19" s="48"/>
      <c r="D19" s="48"/>
    </row>
    <row r="20" s="5" customFormat="1" ht="22.5" customHeight="1"/>
    <row r="26" spans="4:5" ht="12.75">
      <c r="D26" s="2" t="s">
        <v>334</v>
      </c>
      <c r="E26" s="74"/>
    </row>
    <row r="27" spans="4:5" ht="11.25">
      <c r="D27" s="74"/>
      <c r="E27" s="74"/>
    </row>
    <row r="28" spans="4:5" ht="11.25">
      <c r="D28" s="74"/>
      <c r="E28" s="74"/>
    </row>
  </sheetData>
  <sheetProtection/>
  <mergeCells count="2">
    <mergeCell ref="A7:F7"/>
    <mergeCell ref="A19:B19"/>
  </mergeCells>
  <printOptions/>
  <pageMargins left="0.75" right="0.75" top="1" bottom="1" header="0.5" footer="0.5"/>
  <pageSetup horizontalDpi="600" verticalDpi="600" orientation="landscape" paperSize="9" scale="95" r:id="rId1"/>
  <headerFooter alignWithMargins="0">
    <oddFooter>&amp;CAnexa 2 pag.20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W52"/>
  <sheetViews>
    <sheetView zoomScalePageLayoutView="0" workbookViewId="0" topLeftCell="A22">
      <selection activeCell="V11" sqref="V11"/>
    </sheetView>
  </sheetViews>
  <sheetFormatPr defaultColWidth="8.8515625" defaultRowHeight="12.75"/>
  <cols>
    <col min="1" max="1" width="18.28125" style="2" customWidth="1"/>
    <col min="2" max="2" width="12.7109375" style="2" customWidth="1"/>
    <col min="3" max="4" width="11.8515625" style="2" customWidth="1"/>
    <col min="5" max="5" width="12.7109375" style="2" customWidth="1"/>
    <col min="6" max="6" width="11.28125" style="2" customWidth="1"/>
    <col min="7" max="8" width="12.421875" style="2" customWidth="1"/>
    <col min="9" max="9" width="9.7109375" style="2" customWidth="1"/>
    <col min="10" max="10" width="12.140625" style="2" customWidth="1"/>
    <col min="11" max="11" width="14.28125" style="2" customWidth="1"/>
    <col min="12" max="12" width="11.7109375" style="2" customWidth="1"/>
    <col min="13" max="13" width="11.140625" style="2" customWidth="1"/>
    <col min="14" max="14" width="10.57421875" style="2" customWidth="1"/>
    <col min="15" max="15" width="11.57421875" style="2" customWidth="1"/>
    <col min="16" max="16" width="11.00390625" style="2" customWidth="1"/>
    <col min="17" max="17" width="11.57421875" style="2" customWidth="1"/>
    <col min="18" max="18" width="10.421875" style="2" customWidth="1"/>
    <col min="19" max="20" width="11.140625" style="2" customWidth="1"/>
    <col min="21" max="21" width="11.28125" style="2" customWidth="1"/>
    <col min="22" max="22" width="16.57421875" style="2" customWidth="1"/>
    <col min="23" max="16384" width="8.8515625" style="2" customWidth="1"/>
  </cols>
  <sheetData>
    <row r="1" spans="1:11" s="74" customFormat="1" ht="14.25" customHeight="1">
      <c r="A1" s="276" t="s">
        <v>228</v>
      </c>
      <c r="K1" s="120"/>
    </row>
    <row r="2" s="5" customFormat="1" ht="19.5" customHeight="1">
      <c r="A2" s="6" t="s">
        <v>264</v>
      </c>
    </row>
    <row r="3" spans="1:8" s="86" customFormat="1" ht="22.5" customHeight="1">
      <c r="A3" s="24" t="s">
        <v>257</v>
      </c>
      <c r="B3" s="269"/>
      <c r="C3" s="269"/>
      <c r="D3" s="91"/>
      <c r="E3" s="271"/>
      <c r="F3" s="1"/>
      <c r="G3" s="1"/>
      <c r="H3" s="1"/>
    </row>
    <row r="4" spans="1:21" ht="14.25" customHeight="1">
      <c r="A4" s="74" t="s">
        <v>81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121"/>
      <c r="M4" s="74"/>
      <c r="N4" s="74"/>
      <c r="O4" s="74"/>
      <c r="P4" s="74"/>
      <c r="Q4" s="74"/>
      <c r="R4" s="74"/>
      <c r="S4" s="74"/>
      <c r="T4" s="74"/>
      <c r="U4" s="74"/>
    </row>
    <row r="5" spans="1:13" ht="14.25" customHeight="1">
      <c r="A5" s="7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2" ht="14.25" customHeight="1" thickBot="1">
      <c r="A6" s="84" t="s">
        <v>265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22" ht="24.75" customHeight="1">
      <c r="A7" s="938" t="s">
        <v>266</v>
      </c>
      <c r="B7" s="936"/>
      <c r="C7" s="936"/>
      <c r="D7" s="936"/>
      <c r="E7" s="936"/>
      <c r="F7" s="936"/>
      <c r="G7" s="937"/>
      <c r="H7" s="925" t="s">
        <v>117</v>
      </c>
      <c r="I7" s="925" t="s">
        <v>417</v>
      </c>
      <c r="J7" s="925" t="s">
        <v>118</v>
      </c>
      <c r="K7" s="925" t="s">
        <v>2</v>
      </c>
      <c r="L7" s="935" t="s">
        <v>3</v>
      </c>
      <c r="M7" s="936"/>
      <c r="N7" s="936"/>
      <c r="O7" s="936"/>
      <c r="P7" s="936"/>
      <c r="Q7" s="936"/>
      <c r="R7" s="937"/>
      <c r="S7" s="925" t="s">
        <v>4</v>
      </c>
      <c r="T7" s="925" t="s">
        <v>119</v>
      </c>
      <c r="U7" s="925" t="s">
        <v>418</v>
      </c>
      <c r="V7" s="930" t="s">
        <v>419</v>
      </c>
    </row>
    <row r="8" spans="1:22" ht="12.75" customHeight="1">
      <c r="A8" s="933" t="s">
        <v>267</v>
      </c>
      <c r="B8" s="928" t="s">
        <v>268</v>
      </c>
      <c r="C8" s="928" t="s">
        <v>269</v>
      </c>
      <c r="D8" s="928" t="s">
        <v>270</v>
      </c>
      <c r="E8" s="928" t="s">
        <v>271</v>
      </c>
      <c r="F8" s="928" t="s">
        <v>274</v>
      </c>
      <c r="G8" s="928" t="s">
        <v>275</v>
      </c>
      <c r="H8" s="926"/>
      <c r="I8" s="926"/>
      <c r="J8" s="926"/>
      <c r="K8" s="926"/>
      <c r="L8" s="928" t="s">
        <v>267</v>
      </c>
      <c r="M8" s="928" t="s">
        <v>268</v>
      </c>
      <c r="N8" s="928" t="s">
        <v>269</v>
      </c>
      <c r="O8" s="928" t="s">
        <v>270</v>
      </c>
      <c r="P8" s="928" t="s">
        <v>271</v>
      </c>
      <c r="Q8" s="928" t="s">
        <v>274</v>
      </c>
      <c r="R8" s="928" t="s">
        <v>275</v>
      </c>
      <c r="S8" s="926"/>
      <c r="T8" s="926"/>
      <c r="U8" s="926"/>
      <c r="V8" s="931"/>
    </row>
    <row r="9" spans="1:22" ht="59.25" customHeight="1" thickBot="1">
      <c r="A9" s="934"/>
      <c r="B9" s="927"/>
      <c r="C9" s="927"/>
      <c r="D9" s="927"/>
      <c r="E9" s="927"/>
      <c r="F9" s="927"/>
      <c r="G9" s="927"/>
      <c r="H9" s="927"/>
      <c r="I9" s="927"/>
      <c r="J9" s="927"/>
      <c r="K9" s="927"/>
      <c r="L9" s="927"/>
      <c r="M9" s="927"/>
      <c r="N9" s="927"/>
      <c r="O9" s="927"/>
      <c r="P9" s="927"/>
      <c r="Q9" s="927"/>
      <c r="R9" s="927"/>
      <c r="S9" s="927"/>
      <c r="T9" s="927"/>
      <c r="U9" s="927"/>
      <c r="V9" s="932"/>
    </row>
    <row r="10" spans="1:22" ht="23.25" thickBot="1">
      <c r="A10" s="202" t="s">
        <v>517</v>
      </c>
      <c r="B10" s="203" t="s">
        <v>518</v>
      </c>
      <c r="C10" s="203" t="s">
        <v>506</v>
      </c>
      <c r="D10" s="203" t="s">
        <v>507</v>
      </c>
      <c r="E10" s="203" t="s">
        <v>508</v>
      </c>
      <c r="F10" s="203" t="s">
        <v>519</v>
      </c>
      <c r="G10" s="203" t="s">
        <v>509</v>
      </c>
      <c r="H10" s="203" t="s">
        <v>510</v>
      </c>
      <c r="I10" s="203" t="s">
        <v>511</v>
      </c>
      <c r="J10" s="203" t="s">
        <v>512</v>
      </c>
      <c r="K10" s="203" t="s">
        <v>120</v>
      </c>
      <c r="L10" s="203" t="s">
        <v>520</v>
      </c>
      <c r="M10" s="203" t="s">
        <v>521</v>
      </c>
      <c r="N10" s="203" t="s">
        <v>514</v>
      </c>
      <c r="O10" s="203" t="s">
        <v>515</v>
      </c>
      <c r="P10" s="203" t="s">
        <v>532</v>
      </c>
      <c r="Q10" s="203" t="s">
        <v>535</v>
      </c>
      <c r="R10" s="203" t="s">
        <v>533</v>
      </c>
      <c r="S10" s="203" t="s">
        <v>230</v>
      </c>
      <c r="T10" s="203" t="s">
        <v>780</v>
      </c>
      <c r="U10" s="203" t="s">
        <v>833</v>
      </c>
      <c r="V10" s="204" t="s">
        <v>121</v>
      </c>
    </row>
    <row r="11" spans="1:22" ht="20.25" customHeight="1" thickBot="1">
      <c r="A11" s="277"/>
      <c r="B11" s="278"/>
      <c r="C11" s="278"/>
      <c r="D11" s="278"/>
      <c r="E11" s="278"/>
      <c r="F11" s="278"/>
      <c r="G11" s="278"/>
      <c r="H11" s="278"/>
      <c r="I11" s="278"/>
      <c r="J11" s="278"/>
      <c r="K11" s="278">
        <f>A11+B11+C11+D11+E11+H11+I11</f>
        <v>0</v>
      </c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33">
        <f>S11+T11+U11</f>
        <v>0</v>
      </c>
    </row>
    <row r="13" ht="18.75" customHeight="1">
      <c r="A13" s="86"/>
    </row>
    <row r="14" spans="1:22" ht="12.75" customHeight="1">
      <c r="A14" s="929"/>
      <c r="B14" s="929"/>
      <c r="C14" s="929"/>
      <c r="D14" s="929"/>
      <c r="E14" s="929"/>
      <c r="F14" s="929"/>
      <c r="G14" s="929"/>
      <c r="H14" s="929"/>
      <c r="I14" s="929"/>
      <c r="J14" s="929"/>
      <c r="K14" s="929"/>
      <c r="L14" s="929"/>
      <c r="M14" s="929"/>
      <c r="N14" s="929"/>
      <c r="O14" s="929"/>
      <c r="P14" s="929"/>
      <c r="Q14" s="929"/>
      <c r="R14" s="929"/>
      <c r="S14" s="929"/>
      <c r="T14" s="929"/>
      <c r="U14" s="929"/>
      <c r="V14" s="929"/>
    </row>
    <row r="15" spans="1:23" ht="12.75" customHeight="1">
      <c r="A15" s="317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8"/>
      <c r="M15" s="318"/>
      <c r="N15" s="317"/>
      <c r="O15" s="318"/>
      <c r="P15" s="318"/>
      <c r="Q15" s="318"/>
      <c r="R15" s="318"/>
      <c r="S15" s="318"/>
      <c r="T15" s="317"/>
      <c r="U15" s="318"/>
      <c r="V15" s="318"/>
      <c r="W15" s="319"/>
    </row>
    <row r="16" spans="1:22" ht="12.75" customHeight="1">
      <c r="A16" s="316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</row>
    <row r="17" spans="1:22" ht="12.75" customHeight="1">
      <c r="A17" s="316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</row>
    <row r="19" ht="13.5" thickBot="1">
      <c r="A19" s="4" t="s">
        <v>5</v>
      </c>
    </row>
    <row r="20" spans="1:10" ht="72" customHeight="1" thickBot="1">
      <c r="A20" s="21" t="s">
        <v>276</v>
      </c>
      <c r="B20" s="59" t="s">
        <v>836</v>
      </c>
      <c r="C20" s="59" t="s">
        <v>837</v>
      </c>
      <c r="D20" s="59" t="s">
        <v>838</v>
      </c>
      <c r="E20" s="60" t="s">
        <v>839</v>
      </c>
      <c r="J20" s="90"/>
    </row>
    <row r="21" spans="1:10" ht="12.75">
      <c r="A21" s="21" t="s">
        <v>558</v>
      </c>
      <c r="B21" s="12" t="s">
        <v>517</v>
      </c>
      <c r="C21" s="12" t="s">
        <v>518</v>
      </c>
      <c r="D21" s="12" t="s">
        <v>506</v>
      </c>
      <c r="E21" s="13" t="s">
        <v>528</v>
      </c>
      <c r="J21"/>
    </row>
    <row r="22" spans="1:11" ht="22.5">
      <c r="A22" s="77" t="s">
        <v>267</v>
      </c>
      <c r="B22" s="187"/>
      <c r="C22" s="187"/>
      <c r="D22" s="187"/>
      <c r="E22" s="188">
        <f>B22+C22-D22</f>
        <v>0</v>
      </c>
      <c r="G22" s="90"/>
      <c r="H22" s="90"/>
      <c r="J22" s="242"/>
      <c r="K22" s="175"/>
    </row>
    <row r="23" spans="1:11" ht="33.75">
      <c r="A23" s="77" t="s">
        <v>268</v>
      </c>
      <c r="B23" s="187"/>
      <c r="C23" s="187"/>
      <c r="D23" s="187"/>
      <c r="E23" s="188">
        <f aca="true" t="shared" si="0" ref="E23:E30">B23+C23-D23</f>
        <v>0</v>
      </c>
      <c r="G23" s="90"/>
      <c r="H23" s="90"/>
      <c r="J23" s="175"/>
      <c r="K23" s="175"/>
    </row>
    <row r="24" spans="1:11" ht="12.75">
      <c r="A24" s="77" t="s">
        <v>269</v>
      </c>
      <c r="B24" s="187"/>
      <c r="C24" s="187"/>
      <c r="D24" s="187"/>
      <c r="E24" s="188">
        <f t="shared" si="0"/>
        <v>0</v>
      </c>
      <c r="G24" s="90"/>
      <c r="H24" s="90"/>
      <c r="J24" s="175"/>
      <c r="K24" s="175"/>
    </row>
    <row r="25" spans="1:11" ht="22.5">
      <c r="A25" s="77" t="s">
        <v>270</v>
      </c>
      <c r="B25" s="187"/>
      <c r="C25" s="187"/>
      <c r="D25" s="187"/>
      <c r="E25" s="188">
        <f t="shared" si="0"/>
        <v>0</v>
      </c>
      <c r="G25" s="90"/>
      <c r="H25" s="90"/>
      <c r="J25" s="175"/>
      <c r="K25" s="175"/>
    </row>
    <row r="26" spans="1:11" ht="22.5">
      <c r="A26" s="77" t="s">
        <v>271</v>
      </c>
      <c r="B26" s="187"/>
      <c r="C26" s="187"/>
      <c r="D26" s="187"/>
      <c r="E26" s="188">
        <f t="shared" si="0"/>
        <v>0</v>
      </c>
      <c r="G26" s="90"/>
      <c r="H26" s="90"/>
      <c r="J26" s="175"/>
      <c r="K26" s="175"/>
    </row>
    <row r="27" spans="1:11" ht="12.75">
      <c r="A27" s="77" t="s">
        <v>274</v>
      </c>
      <c r="B27" s="187"/>
      <c r="C27" s="187"/>
      <c r="D27" s="187"/>
      <c r="E27" s="188">
        <f t="shared" si="0"/>
        <v>0</v>
      </c>
      <c r="G27" s="90"/>
      <c r="H27" s="90"/>
      <c r="J27" s="175"/>
      <c r="K27" s="175"/>
    </row>
    <row r="28" spans="1:11" ht="22.5">
      <c r="A28" s="77" t="s">
        <v>275</v>
      </c>
      <c r="B28" s="187"/>
      <c r="C28" s="187"/>
      <c r="D28" s="187"/>
      <c r="E28" s="188">
        <f t="shared" si="0"/>
        <v>0</v>
      </c>
      <c r="G28" s="90"/>
      <c r="H28" s="90"/>
      <c r="J28" s="175"/>
      <c r="K28" s="175"/>
    </row>
    <row r="29" spans="1:11" ht="12.75">
      <c r="A29" s="77" t="s">
        <v>122</v>
      </c>
      <c r="B29" s="187"/>
      <c r="C29" s="187"/>
      <c r="D29" s="187"/>
      <c r="E29" s="188">
        <f t="shared" si="0"/>
        <v>0</v>
      </c>
      <c r="G29" s="90"/>
      <c r="H29" s="90"/>
      <c r="J29" s="175"/>
      <c r="K29" s="175"/>
    </row>
    <row r="30" spans="1:11" ht="17.25" customHeight="1" thickBot="1">
      <c r="A30" s="209" t="s">
        <v>530</v>
      </c>
      <c r="B30" s="210">
        <f>SUM(B22:B29)</f>
        <v>0</v>
      </c>
      <c r="C30" s="210">
        <f>SUM(C22:C29)</f>
        <v>0</v>
      </c>
      <c r="D30" s="210">
        <f>SUM(D22:D29)</f>
        <v>0</v>
      </c>
      <c r="E30" s="211">
        <f t="shared" si="0"/>
        <v>0</v>
      </c>
      <c r="G30" s="175"/>
      <c r="H30" s="175"/>
      <c r="J30" s="175"/>
      <c r="K30" s="175"/>
    </row>
    <row r="31" spans="1:7" ht="12.75">
      <c r="A31" s="38"/>
      <c r="B31" s="145"/>
      <c r="C31" s="145"/>
      <c r="D31" s="145"/>
      <c r="E31" s="146"/>
      <c r="G31" s="175"/>
    </row>
    <row r="32" spans="1:5" ht="12.75" customHeight="1">
      <c r="A32" s="799" t="s">
        <v>123</v>
      </c>
      <c r="B32" s="799"/>
      <c r="C32" s="799"/>
      <c r="D32" s="799"/>
      <c r="E32" s="799"/>
    </row>
    <row r="33" spans="1:9" ht="12.75" customHeight="1">
      <c r="A33" s="799" t="s">
        <v>124</v>
      </c>
      <c r="B33" s="799"/>
      <c r="C33" s="799"/>
      <c r="D33" s="799"/>
      <c r="E33" s="799"/>
      <c r="F33" s="32"/>
      <c r="G33" s="32"/>
      <c r="H33" s="32"/>
      <c r="I33" s="32"/>
    </row>
    <row r="34" spans="1:5" ht="12.75" customHeight="1">
      <c r="A34" s="799" t="s">
        <v>125</v>
      </c>
      <c r="B34" s="799"/>
      <c r="C34" s="799"/>
      <c r="D34" s="799"/>
      <c r="E34" s="799"/>
    </row>
    <row r="35" spans="1:5" ht="12.75" customHeight="1">
      <c r="A35" s="799" t="s">
        <v>126</v>
      </c>
      <c r="B35" s="799"/>
      <c r="C35" s="799"/>
      <c r="D35" s="799"/>
      <c r="E35" s="799"/>
    </row>
    <row r="36" spans="1:5" ht="12.75" customHeight="1">
      <c r="A36" s="799" t="s">
        <v>127</v>
      </c>
      <c r="B36" s="799"/>
      <c r="C36" s="799"/>
      <c r="D36" s="799"/>
      <c r="E36" s="799"/>
    </row>
    <row r="37" spans="1:16" ht="12.75" customHeight="1">
      <c r="A37" s="799" t="s">
        <v>128</v>
      </c>
      <c r="B37" s="799"/>
      <c r="C37" s="799"/>
      <c r="D37" s="799"/>
      <c r="E37" s="799"/>
      <c r="P37" s="6"/>
    </row>
    <row r="38" spans="1:16" ht="12.75" customHeight="1">
      <c r="A38" s="799" t="s">
        <v>129</v>
      </c>
      <c r="B38" s="799"/>
      <c r="C38" s="799"/>
      <c r="D38" s="799"/>
      <c r="E38" s="799"/>
      <c r="P38" s="6"/>
    </row>
    <row r="39" spans="1:16" ht="12.75" customHeight="1">
      <c r="A39" s="799" t="s">
        <v>130</v>
      </c>
      <c r="B39" s="799"/>
      <c r="C39" s="799"/>
      <c r="D39" s="799"/>
      <c r="E39" s="799"/>
      <c r="J39" s="74"/>
      <c r="P39" s="6"/>
    </row>
    <row r="40" spans="1:5" ht="12.75" customHeight="1">
      <c r="A40" s="799" t="s">
        <v>131</v>
      </c>
      <c r="B40" s="799"/>
      <c r="C40" s="799"/>
      <c r="D40" s="799"/>
      <c r="E40" s="799"/>
    </row>
    <row r="41" spans="1:5" ht="12.75" customHeight="1">
      <c r="A41" s="217"/>
      <c r="B41" s="217"/>
      <c r="C41" s="217"/>
      <c r="D41" s="217"/>
      <c r="E41" s="217"/>
    </row>
    <row r="42" ht="12.75">
      <c r="A42" s="151"/>
    </row>
    <row r="43" ht="12.75">
      <c r="A43"/>
    </row>
    <row r="44" ht="12.75">
      <c r="A44" s="86"/>
    </row>
    <row r="45" ht="12.75">
      <c r="A45" s="85"/>
    </row>
    <row r="46" ht="12.75">
      <c r="A46" s="85"/>
    </row>
    <row r="47" ht="12.75">
      <c r="A47" s="85"/>
    </row>
    <row r="50" ht="12.75">
      <c r="T50" s="74" t="s">
        <v>334</v>
      </c>
    </row>
    <row r="51" ht="12.75">
      <c r="T51" s="6"/>
    </row>
    <row r="52" ht="12.75">
      <c r="T52" s="6" t="s">
        <v>229</v>
      </c>
    </row>
  </sheetData>
  <sheetProtection/>
  <mergeCells count="34">
    <mergeCell ref="A7:G7"/>
    <mergeCell ref="A35:E35"/>
    <mergeCell ref="C8:C9"/>
    <mergeCell ref="I7:I9"/>
    <mergeCell ref="H7:H9"/>
    <mergeCell ref="F8:F9"/>
    <mergeCell ref="A33:E33"/>
    <mergeCell ref="A34:E34"/>
    <mergeCell ref="B8:B9"/>
    <mergeCell ref="E8:E9"/>
    <mergeCell ref="R8:R9"/>
    <mergeCell ref="M8:M9"/>
    <mergeCell ref="J7:J9"/>
    <mergeCell ref="P8:P9"/>
    <mergeCell ref="O8:O9"/>
    <mergeCell ref="K7:K9"/>
    <mergeCell ref="L7:R7"/>
    <mergeCell ref="L8:L9"/>
    <mergeCell ref="A40:E40"/>
    <mergeCell ref="A36:E36"/>
    <mergeCell ref="A8:A9"/>
    <mergeCell ref="A39:E39"/>
    <mergeCell ref="D8:D9"/>
    <mergeCell ref="A38:E38"/>
    <mergeCell ref="S7:S9"/>
    <mergeCell ref="G8:G9"/>
    <mergeCell ref="A37:E37"/>
    <mergeCell ref="N8:N9"/>
    <mergeCell ref="A14:V14"/>
    <mergeCell ref="V7:V9"/>
    <mergeCell ref="Q8:Q9"/>
    <mergeCell ref="A32:E32"/>
    <mergeCell ref="U7:U9"/>
    <mergeCell ref="T7:T9"/>
  </mergeCells>
  <printOptions/>
  <pageMargins left="0.15748031496063" right="0.196850393700787" top="0.511811023622047" bottom="0.511811023622047" header="0.511811023622047" footer="0.511811023622047"/>
  <pageSetup horizontalDpi="600" verticalDpi="600" orientation="landscape" paperSize="9" scale="55" r:id="rId1"/>
  <headerFooter alignWithMargins="0">
    <oddFooter>&amp;CAnexa 2, pag 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5"/>
  </sheetPr>
  <dimension ref="A1:O2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5.8515625" style="2" customWidth="1"/>
    <col min="2" max="2" width="16.57421875" style="2" customWidth="1"/>
    <col min="3" max="3" width="16.140625" style="2" customWidth="1"/>
    <col min="4" max="4" width="17.57421875" style="2" customWidth="1"/>
    <col min="5" max="5" width="17.8515625" style="2" customWidth="1"/>
    <col min="6" max="6" width="15.57421875" style="2" customWidth="1"/>
    <col min="7" max="7" width="13.140625" style="2" customWidth="1"/>
    <col min="8" max="8" width="12.421875" style="2" customWidth="1"/>
    <col min="9" max="9" width="10.8515625" style="2" customWidth="1"/>
    <col min="10" max="10" width="13.7109375" style="2" customWidth="1"/>
    <col min="11" max="11" width="12.28125" style="2" customWidth="1"/>
    <col min="12" max="12" width="11.28125" style="2" customWidth="1"/>
    <col min="13" max="13" width="13.28125" style="0" customWidth="1"/>
    <col min="14" max="14" width="13.00390625" style="0" customWidth="1"/>
    <col min="15" max="15" width="13.140625" style="0" customWidth="1"/>
    <col min="16" max="16" width="11.57421875" style="0" customWidth="1"/>
    <col min="17" max="17" width="12.140625" style="0" customWidth="1"/>
  </cols>
  <sheetData>
    <row r="1" spans="1:11" s="74" customFormat="1" ht="18.75" customHeight="1">
      <c r="A1" s="6" t="s">
        <v>559</v>
      </c>
      <c r="K1" s="120"/>
    </row>
    <row r="2" spans="1:15" ht="24" customHeight="1">
      <c r="A2" s="870" t="s">
        <v>278</v>
      </c>
      <c r="B2" s="870"/>
      <c r="C2" s="870"/>
      <c r="D2" s="870"/>
      <c r="E2" s="870"/>
      <c r="F2" s="870"/>
      <c r="G2" s="212"/>
      <c r="H2" s="212"/>
      <c r="I2" s="212"/>
      <c r="J2" s="91"/>
      <c r="K2" s="91"/>
      <c r="L2" s="91"/>
      <c r="M2" s="91"/>
      <c r="N2" s="91"/>
      <c r="O2" s="91"/>
    </row>
    <row r="3" spans="1:8" s="86" customFormat="1" ht="22.5" customHeight="1">
      <c r="A3" s="24" t="s">
        <v>560</v>
      </c>
      <c r="B3" s="269"/>
      <c r="C3" s="269"/>
      <c r="D3" s="91"/>
      <c r="E3" s="271"/>
      <c r="F3" s="1"/>
      <c r="G3" s="1"/>
      <c r="H3" s="1"/>
    </row>
    <row r="4" spans="1:12" s="74" customFormat="1" ht="11.25">
      <c r="A4" s="74" t="s">
        <v>81</v>
      </c>
      <c r="L4" s="121"/>
    </row>
    <row r="6" spans="1:11" ht="13.5" thickBot="1">
      <c r="A6" s="84" t="s">
        <v>265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2" ht="24.75" customHeight="1">
      <c r="A7" s="767" t="s">
        <v>315</v>
      </c>
      <c r="B7" s="755"/>
      <c r="C7" s="755" t="s">
        <v>2</v>
      </c>
      <c r="D7" s="755" t="s">
        <v>3</v>
      </c>
      <c r="E7" s="755"/>
      <c r="F7" s="756" t="s">
        <v>4</v>
      </c>
      <c r="G7"/>
      <c r="H7"/>
      <c r="I7"/>
      <c r="J7"/>
      <c r="K7"/>
      <c r="L7"/>
    </row>
    <row r="8" spans="1:12" ht="12.75" customHeight="1">
      <c r="A8" s="939" t="s">
        <v>279</v>
      </c>
      <c r="B8" s="940" t="s">
        <v>280</v>
      </c>
      <c r="C8" s="940"/>
      <c r="D8" s="940" t="s">
        <v>279</v>
      </c>
      <c r="E8" s="940" t="s">
        <v>280</v>
      </c>
      <c r="F8" s="941"/>
      <c r="G8"/>
      <c r="H8"/>
      <c r="I8"/>
      <c r="J8"/>
      <c r="K8"/>
      <c r="L8"/>
    </row>
    <row r="9" spans="1:12" ht="42" customHeight="1" thickBot="1">
      <c r="A9" s="933"/>
      <c r="B9" s="928"/>
      <c r="C9" s="928"/>
      <c r="D9" s="928"/>
      <c r="E9" s="928"/>
      <c r="F9" s="942"/>
      <c r="G9"/>
      <c r="H9"/>
      <c r="I9"/>
      <c r="J9"/>
      <c r="K9"/>
      <c r="L9"/>
    </row>
    <row r="10" spans="1:12" ht="13.5" thickBot="1">
      <c r="A10" s="18" t="s">
        <v>517</v>
      </c>
      <c r="B10" s="20" t="s">
        <v>518</v>
      </c>
      <c r="C10" s="20" t="s">
        <v>526</v>
      </c>
      <c r="D10" s="20" t="s">
        <v>507</v>
      </c>
      <c r="E10" s="20" t="s">
        <v>508</v>
      </c>
      <c r="F10" s="19" t="s">
        <v>281</v>
      </c>
      <c r="G10"/>
      <c r="H10"/>
      <c r="I10"/>
      <c r="J10"/>
      <c r="K10"/>
      <c r="L10"/>
    </row>
    <row r="11" spans="1:12" ht="13.5" thickBot="1">
      <c r="A11" s="275"/>
      <c r="B11" s="205"/>
      <c r="C11" s="219">
        <f>A11+B11</f>
        <v>0</v>
      </c>
      <c r="D11" s="206"/>
      <c r="E11" s="206"/>
      <c r="F11" s="189">
        <f>D11+E11</f>
        <v>0</v>
      </c>
      <c r="G11"/>
      <c r="H11"/>
      <c r="I11"/>
      <c r="J11"/>
      <c r="K11"/>
      <c r="L11"/>
    </row>
    <row r="15" ht="13.5" thickBot="1">
      <c r="A15" s="4" t="s">
        <v>5</v>
      </c>
    </row>
    <row r="16" spans="1:5" ht="50.25" customHeight="1" thickBot="1">
      <c r="A16" s="21" t="s">
        <v>282</v>
      </c>
      <c r="B16" s="59" t="s">
        <v>836</v>
      </c>
      <c r="C16" s="59" t="s">
        <v>837</v>
      </c>
      <c r="D16" s="59" t="s">
        <v>838</v>
      </c>
      <c r="E16" s="60" t="s">
        <v>839</v>
      </c>
    </row>
    <row r="17" spans="1:5" ht="12.75">
      <c r="A17" s="21" t="s">
        <v>558</v>
      </c>
      <c r="B17" s="12" t="s">
        <v>517</v>
      </c>
      <c r="C17" s="12" t="s">
        <v>518</v>
      </c>
      <c r="D17" s="12" t="s">
        <v>506</v>
      </c>
      <c r="E17" s="13" t="s">
        <v>528</v>
      </c>
    </row>
    <row r="18" spans="1:8" ht="30" customHeight="1">
      <c r="A18" s="235" t="s">
        <v>279</v>
      </c>
      <c r="B18" s="231"/>
      <c r="C18" s="231"/>
      <c r="D18" s="232"/>
      <c r="E18" s="236">
        <f>B18+C18-D18</f>
        <v>0</v>
      </c>
      <c r="F18" s="175"/>
      <c r="G18" s="90"/>
      <c r="H18" s="90"/>
    </row>
    <row r="19" spans="1:8" ht="33.75">
      <c r="A19" s="235" t="s">
        <v>280</v>
      </c>
      <c r="B19" s="231"/>
      <c r="C19" s="231"/>
      <c r="D19" s="232"/>
      <c r="E19" s="236">
        <f>B19+C19-D19</f>
        <v>0</v>
      </c>
      <c r="F19" s="175"/>
      <c r="G19" s="90"/>
      <c r="H19" s="90"/>
    </row>
    <row r="20" spans="1:6" ht="20.25" customHeight="1" thickBot="1">
      <c r="A20" s="201" t="s">
        <v>530</v>
      </c>
      <c r="B20" s="237">
        <f>SUM(B18:B19)</f>
        <v>0</v>
      </c>
      <c r="C20" s="237">
        <f>SUM(C18:C19)</f>
        <v>0</v>
      </c>
      <c r="D20" s="237">
        <f>SUM(D18:D19)</f>
        <v>0</v>
      </c>
      <c r="E20" s="238">
        <f>B20+C20-D20</f>
        <v>0</v>
      </c>
      <c r="F20" s="175"/>
    </row>
    <row r="21" spans="1:5" ht="12.75" customHeight="1">
      <c r="A21" s="220" t="s">
        <v>283</v>
      </c>
      <c r="B21" s="162"/>
      <c r="C21" s="162"/>
      <c r="D21" s="162"/>
      <c r="E21" s="162"/>
    </row>
    <row r="22" spans="1:10" ht="12.75" customHeight="1">
      <c r="A22" s="220" t="s">
        <v>284</v>
      </c>
      <c r="B22" s="162"/>
      <c r="C22" s="162"/>
      <c r="D22" s="162"/>
      <c r="E22" s="162"/>
      <c r="F22" s="32"/>
      <c r="G22" s="32"/>
      <c r="H22" s="32"/>
      <c r="I22" s="32"/>
      <c r="J22" s="17"/>
    </row>
    <row r="23" spans="1:5" ht="12.75" customHeight="1">
      <c r="A23" s="220" t="s">
        <v>285</v>
      </c>
      <c r="B23" s="220"/>
      <c r="C23" s="162"/>
      <c r="D23" s="162"/>
      <c r="E23" s="162"/>
    </row>
    <row r="24" spans="1:5" ht="12.75" customHeight="1">
      <c r="A24" s="162"/>
      <c r="B24" s="162"/>
      <c r="C24" s="162"/>
      <c r="D24" s="162"/>
      <c r="E24" s="162"/>
    </row>
    <row r="25" spans="5:6" ht="12.75">
      <c r="E25" s="74" t="s">
        <v>334</v>
      </c>
      <c r="F25"/>
    </row>
    <row r="26" spans="5:6" ht="12.75">
      <c r="E26" s="6"/>
      <c r="F26"/>
    </row>
    <row r="27" spans="5:6" ht="12.75">
      <c r="E27" s="6"/>
      <c r="F27"/>
    </row>
    <row r="28" spans="5:6" ht="12.75">
      <c r="E28"/>
      <c r="F28"/>
    </row>
  </sheetData>
  <sheetProtection/>
  <mergeCells count="9">
    <mergeCell ref="A2:F2"/>
    <mergeCell ref="A8:A9"/>
    <mergeCell ref="A7:B7"/>
    <mergeCell ref="C7:C9"/>
    <mergeCell ref="D7:E7"/>
    <mergeCell ref="F7:F9"/>
    <mergeCell ref="B8:B9"/>
    <mergeCell ref="D8:D9"/>
    <mergeCell ref="E8:E9"/>
  </mergeCells>
  <printOptions/>
  <pageMargins left="0.551181102362205" right="0.196850393700787" top="0.511811023622047" bottom="0.511811023622047" header="0.511811023622047" footer="0.511811023622047"/>
  <pageSetup horizontalDpi="600" verticalDpi="600" orientation="landscape" paperSize="9" scale="65" r:id="rId1"/>
  <headerFooter alignWithMargins="0">
    <oddFooter>&amp;CAnexa 2, pag 22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5"/>
  </sheetPr>
  <dimension ref="A1:M2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2" width="19.8515625" style="2" customWidth="1"/>
    <col min="3" max="3" width="16.140625" style="2" customWidth="1"/>
    <col min="4" max="4" width="17.57421875" style="2" customWidth="1"/>
    <col min="5" max="5" width="17.8515625" style="2" customWidth="1"/>
    <col min="6" max="6" width="15.57421875" style="2" customWidth="1"/>
    <col min="7" max="7" width="13.140625" style="2" customWidth="1"/>
    <col min="8" max="8" width="12.421875" style="2" customWidth="1"/>
    <col min="9" max="9" width="12.28125" style="2" customWidth="1"/>
    <col min="10" max="10" width="11.28125" style="2" customWidth="1"/>
    <col min="11" max="11" width="13.28125" style="0" customWidth="1"/>
    <col min="12" max="12" width="13.00390625" style="0" customWidth="1"/>
    <col min="13" max="13" width="13.140625" style="0" customWidth="1"/>
    <col min="14" max="14" width="11.57421875" style="0" customWidth="1"/>
    <col min="15" max="15" width="12.140625" style="0" customWidth="1"/>
  </cols>
  <sheetData>
    <row r="1" spans="1:11" s="74" customFormat="1" ht="11.25">
      <c r="A1" s="6" t="s">
        <v>559</v>
      </c>
      <c r="K1" s="120"/>
    </row>
    <row r="2" spans="1:13" ht="12" customHeight="1">
      <c r="A2" s="870" t="s">
        <v>286</v>
      </c>
      <c r="B2" s="870"/>
      <c r="C2" s="870"/>
      <c r="D2" s="870"/>
      <c r="E2" s="870"/>
      <c r="F2" s="870"/>
      <c r="G2" s="870"/>
      <c r="H2" s="870"/>
      <c r="I2" s="91"/>
      <c r="J2" s="91"/>
      <c r="K2" s="91"/>
      <c r="L2" s="91"/>
      <c r="M2" s="91"/>
    </row>
    <row r="3" spans="1:8" s="86" customFormat="1" ht="22.5" customHeight="1">
      <c r="A3" s="24" t="s">
        <v>560</v>
      </c>
      <c r="B3" s="269"/>
      <c r="C3" s="269"/>
      <c r="D3" s="91"/>
      <c r="E3" s="271"/>
      <c r="F3" s="1"/>
      <c r="G3" s="1"/>
      <c r="H3" s="1"/>
    </row>
    <row r="4" spans="1:12" s="74" customFormat="1" ht="11.25">
      <c r="A4" s="74" t="s">
        <v>81</v>
      </c>
      <c r="L4" s="121"/>
    </row>
    <row r="5" spans="1:10" ht="12.75">
      <c r="A5" s="74"/>
      <c r="B5" s="1"/>
      <c r="C5" s="1"/>
      <c r="D5" s="1"/>
      <c r="E5" s="1"/>
      <c r="F5" s="1"/>
      <c r="G5" s="1"/>
      <c r="H5" s="1"/>
      <c r="I5" s="1"/>
      <c r="J5" s="1"/>
    </row>
    <row r="7" spans="1:9" ht="13.5" thickBot="1">
      <c r="A7" s="84" t="s">
        <v>287</v>
      </c>
      <c r="B7" s="85"/>
      <c r="C7" s="85"/>
      <c r="D7" s="85"/>
      <c r="E7" s="85"/>
      <c r="F7" s="85"/>
      <c r="G7" s="85"/>
      <c r="H7" s="85"/>
      <c r="I7" s="85"/>
    </row>
    <row r="8" spans="1:10" ht="49.5" customHeight="1" thickBot="1">
      <c r="A8" s="18" t="s">
        <v>288</v>
      </c>
      <c r="B8" s="19" t="s">
        <v>289</v>
      </c>
      <c r="C8"/>
      <c r="D8"/>
      <c r="E8"/>
      <c r="F8"/>
      <c r="G8"/>
      <c r="H8"/>
      <c r="I8"/>
      <c r="J8"/>
    </row>
    <row r="9" spans="1:10" ht="13.5" thickBot="1">
      <c r="A9" s="42" t="s">
        <v>517</v>
      </c>
      <c r="B9" s="44" t="s">
        <v>518</v>
      </c>
      <c r="C9"/>
      <c r="D9"/>
      <c r="E9"/>
      <c r="F9"/>
      <c r="G9"/>
      <c r="H9"/>
      <c r="I9"/>
      <c r="J9"/>
    </row>
    <row r="10" spans="1:10" ht="13.5" thickBot="1">
      <c r="A10" s="31"/>
      <c r="B10" s="150"/>
      <c r="C10"/>
      <c r="D10"/>
      <c r="E10"/>
      <c r="F10"/>
      <c r="G10"/>
      <c r="H10"/>
      <c r="I10"/>
      <c r="J10"/>
    </row>
    <row r="14" ht="13.5" thickBot="1">
      <c r="A14" s="4" t="s">
        <v>5</v>
      </c>
    </row>
    <row r="15" spans="1:10" ht="45" customHeight="1" thickBot="1">
      <c r="A15" s="56" t="s">
        <v>836</v>
      </c>
      <c r="B15" s="59" t="s">
        <v>837</v>
      </c>
      <c r="C15" s="59" t="s">
        <v>838</v>
      </c>
      <c r="D15" s="60" t="s">
        <v>839</v>
      </c>
      <c r="J15"/>
    </row>
    <row r="16" spans="1:10" ht="13.5" thickBot="1">
      <c r="A16" s="21" t="s">
        <v>517</v>
      </c>
      <c r="B16" s="12" t="s">
        <v>518</v>
      </c>
      <c r="C16" s="12" t="s">
        <v>506</v>
      </c>
      <c r="D16" s="13" t="s">
        <v>528</v>
      </c>
      <c r="J16"/>
    </row>
    <row r="17" spans="1:10" ht="18" customHeight="1" thickBot="1">
      <c r="A17" s="191"/>
      <c r="B17" s="192"/>
      <c r="C17" s="192"/>
      <c r="D17" s="156">
        <f>A17+B17-C17</f>
        <v>0</v>
      </c>
      <c r="F17" s="90"/>
      <c r="G17" s="90"/>
      <c r="J17"/>
    </row>
    <row r="18" spans="1:5" ht="12.75" customHeight="1">
      <c r="A18" s="943" t="s">
        <v>290</v>
      </c>
      <c r="B18" s="943"/>
      <c r="C18" s="943"/>
      <c r="D18" s="943"/>
      <c r="E18" s="943"/>
    </row>
    <row r="21" ht="12.75">
      <c r="F21" s="74" t="s">
        <v>334</v>
      </c>
    </row>
    <row r="22" ht="12.75">
      <c r="F22" s="6"/>
    </row>
    <row r="23" ht="12.75">
      <c r="F23" s="6"/>
    </row>
  </sheetData>
  <sheetProtection/>
  <mergeCells count="2">
    <mergeCell ref="A2:H2"/>
    <mergeCell ref="A18:E18"/>
  </mergeCells>
  <printOptions/>
  <pageMargins left="0.5511811023622047" right="0.1968503937007874" top="0.5118110236220472" bottom="0.5118110236220472" header="0.5118110236220472" footer="0.5118110236220472"/>
  <pageSetup horizontalDpi="600" verticalDpi="600" orientation="landscape" paperSize="9" r:id="rId1"/>
  <headerFooter alignWithMargins="0">
    <oddFooter>&amp;CAnexa 2, pag 23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5"/>
  </sheetPr>
  <dimension ref="A1:P26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2" width="19.8515625" style="2" customWidth="1"/>
    <col min="3" max="3" width="16.140625" style="2" customWidth="1"/>
    <col min="4" max="4" width="17.57421875" style="2" customWidth="1"/>
    <col min="5" max="5" width="17.8515625" style="2" customWidth="1"/>
    <col min="6" max="6" width="15.57421875" style="2" customWidth="1"/>
    <col min="7" max="7" width="13.140625" style="2" customWidth="1"/>
    <col min="8" max="8" width="12.421875" style="2" customWidth="1"/>
    <col min="9" max="9" width="10.8515625" style="2" customWidth="1"/>
    <col min="10" max="10" width="12.28125" style="2" customWidth="1"/>
    <col min="11" max="11" width="13.7109375" style="2" customWidth="1"/>
    <col min="12" max="12" width="12.28125" style="2" customWidth="1"/>
    <col min="13" max="13" width="11.28125" style="2" customWidth="1"/>
    <col min="14" max="14" width="13.28125" style="0" customWidth="1"/>
    <col min="15" max="15" width="13.00390625" style="0" customWidth="1"/>
    <col min="16" max="16" width="13.140625" style="0" customWidth="1"/>
    <col min="17" max="17" width="11.57421875" style="0" customWidth="1"/>
    <col min="18" max="18" width="12.140625" style="0" customWidth="1"/>
  </cols>
  <sheetData>
    <row r="1" spans="1:11" s="74" customFormat="1" ht="11.25">
      <c r="A1" s="6" t="s">
        <v>559</v>
      </c>
      <c r="K1" s="120"/>
    </row>
    <row r="2" spans="1:16" ht="38.25" customHeight="1">
      <c r="A2" s="870" t="s">
        <v>291</v>
      </c>
      <c r="B2" s="870"/>
      <c r="C2" s="870"/>
      <c r="D2" s="870"/>
      <c r="E2" s="870"/>
      <c r="F2" s="870"/>
      <c r="G2" s="870"/>
      <c r="H2" s="870"/>
      <c r="I2" s="53"/>
      <c r="J2" s="53"/>
      <c r="K2" s="91"/>
      <c r="L2" s="91"/>
      <c r="M2" s="91"/>
      <c r="N2" s="91"/>
      <c r="O2" s="91"/>
      <c r="P2" s="91"/>
    </row>
    <row r="3" spans="1:8" s="86" customFormat="1" ht="22.5" customHeight="1">
      <c r="A3" s="24" t="s">
        <v>560</v>
      </c>
      <c r="B3" s="269"/>
      <c r="C3" s="269"/>
      <c r="D3" s="91"/>
      <c r="E3" s="271"/>
      <c r="F3" s="1"/>
      <c r="G3" s="1"/>
      <c r="H3" s="1"/>
    </row>
    <row r="4" spans="1:12" s="74" customFormat="1" ht="11.25">
      <c r="A4" s="74" t="s">
        <v>81</v>
      </c>
      <c r="L4" s="121"/>
    </row>
    <row r="5" spans="1:13" ht="12.75">
      <c r="A5" s="7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7" spans="1:12" ht="13.5" thickBot="1">
      <c r="A7" s="84" t="s">
        <v>287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3" ht="49.5" customHeight="1" thickBot="1">
      <c r="A8" s="34" t="s">
        <v>292</v>
      </c>
      <c r="B8" s="19" t="s">
        <v>293</v>
      </c>
      <c r="C8"/>
      <c r="D8"/>
      <c r="E8"/>
      <c r="F8"/>
      <c r="G8"/>
      <c r="H8"/>
      <c r="I8"/>
      <c r="J8"/>
      <c r="K8"/>
      <c r="L8"/>
      <c r="M8"/>
    </row>
    <row r="9" spans="1:13" ht="13.5" thickBot="1">
      <c r="A9" s="42" t="s">
        <v>517</v>
      </c>
      <c r="B9" s="44" t="s">
        <v>518</v>
      </c>
      <c r="C9"/>
      <c r="D9"/>
      <c r="E9"/>
      <c r="F9"/>
      <c r="G9"/>
      <c r="H9"/>
      <c r="I9"/>
      <c r="J9"/>
      <c r="K9"/>
      <c r="L9"/>
      <c r="M9"/>
    </row>
    <row r="10" spans="1:13" ht="13.5" thickBot="1">
      <c r="A10" s="31">
        <v>0</v>
      </c>
      <c r="B10" s="190">
        <v>0</v>
      </c>
      <c r="C10"/>
      <c r="D10"/>
      <c r="E10"/>
      <c r="F10"/>
      <c r="G10"/>
      <c r="H10"/>
      <c r="I10"/>
      <c r="J10"/>
      <c r="K10"/>
      <c r="L10"/>
      <c r="M10"/>
    </row>
    <row r="15" ht="13.5" thickBot="1">
      <c r="A15" s="4" t="s">
        <v>5</v>
      </c>
    </row>
    <row r="16" spans="1:13" ht="73.5" customHeight="1" thickBot="1">
      <c r="A16" s="56" t="s">
        <v>836</v>
      </c>
      <c r="B16" s="59" t="s">
        <v>837</v>
      </c>
      <c r="C16" s="59" t="s">
        <v>838</v>
      </c>
      <c r="D16" s="60" t="s">
        <v>839</v>
      </c>
      <c r="I16" s="90"/>
      <c r="M16"/>
    </row>
    <row r="17" spans="1:13" ht="13.5" thickBot="1">
      <c r="A17" s="21" t="s">
        <v>517</v>
      </c>
      <c r="B17" s="12" t="s">
        <v>518</v>
      </c>
      <c r="C17" s="12" t="s">
        <v>506</v>
      </c>
      <c r="D17" s="13" t="s">
        <v>528</v>
      </c>
      <c r="I17" s="90"/>
      <c r="M17"/>
    </row>
    <row r="18" spans="1:13" ht="18" customHeight="1" thickBot="1">
      <c r="A18" s="239"/>
      <c r="B18" s="240"/>
      <c r="C18" s="240"/>
      <c r="D18" s="208">
        <f>A18+B18-C18</f>
        <v>0</v>
      </c>
      <c r="F18" s="90"/>
      <c r="G18" s="90"/>
      <c r="M18"/>
    </row>
    <row r="19" spans="1:5" ht="12.75" customHeight="1">
      <c r="A19" s="943" t="s">
        <v>290</v>
      </c>
      <c r="B19" s="943"/>
      <c r="C19" s="943"/>
      <c r="D19" s="943"/>
      <c r="E19" s="943"/>
    </row>
    <row r="24" ht="12.75">
      <c r="E24" s="74" t="s">
        <v>334</v>
      </c>
    </row>
    <row r="25" ht="12.75">
      <c r="E25" s="6"/>
    </row>
    <row r="26" ht="12.75">
      <c r="E26" s="6"/>
    </row>
  </sheetData>
  <sheetProtection/>
  <mergeCells count="2">
    <mergeCell ref="A19:E19"/>
    <mergeCell ref="A2:H2"/>
  </mergeCells>
  <printOptions/>
  <pageMargins left="0.5511811023622047" right="0.1968503937007874" top="0.5118110236220472" bottom="0.5118110236220472" header="0.5118110236220472" footer="0.5118110236220472"/>
  <pageSetup horizontalDpi="600" verticalDpi="600" orientation="landscape" paperSize="9" r:id="rId1"/>
  <headerFooter alignWithMargins="0">
    <oddFooter>&amp;CAnexa 2, pag 24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CE4E4"/>
  </sheetPr>
  <dimension ref="A1:IV130"/>
  <sheetViews>
    <sheetView zoomScalePageLayoutView="0" workbookViewId="0" topLeftCell="A112">
      <selection activeCell="E57" sqref="E57"/>
    </sheetView>
  </sheetViews>
  <sheetFormatPr defaultColWidth="8.8515625" defaultRowHeight="22.5" customHeight="1"/>
  <cols>
    <col min="1" max="1" width="22.8515625" style="504" customWidth="1"/>
    <col min="2" max="2" width="28.421875" style="403" customWidth="1"/>
    <col min="3" max="3" width="12.28125" style="584" customWidth="1"/>
    <col min="4" max="4" width="25.28125" style="400" customWidth="1"/>
    <col min="5" max="5" width="12.57421875" style="584" customWidth="1"/>
    <col min="6" max="6" width="11.57421875" style="476" bestFit="1" customWidth="1"/>
    <col min="7" max="7" width="13.140625" style="401" customWidth="1"/>
    <col min="8" max="8" width="12.7109375" style="401" bestFit="1" customWidth="1"/>
    <col min="9" max="16384" width="8.8515625" style="401" customWidth="1"/>
  </cols>
  <sheetData>
    <row r="1" spans="1:256" ht="12.75">
      <c r="A1" s="400" t="s">
        <v>760</v>
      </c>
      <c r="B1" s="401"/>
      <c r="C1" s="411"/>
      <c r="D1" s="401"/>
      <c r="E1" s="411"/>
      <c r="K1" s="477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  <c r="BL1" s="402"/>
      <c r="BM1" s="402"/>
      <c r="BN1" s="402"/>
      <c r="BO1" s="402"/>
      <c r="BP1" s="402"/>
      <c r="BQ1" s="402"/>
      <c r="BR1" s="402"/>
      <c r="BS1" s="402"/>
      <c r="BT1" s="402"/>
      <c r="BU1" s="402"/>
      <c r="BV1" s="402"/>
      <c r="BW1" s="402"/>
      <c r="BX1" s="402"/>
      <c r="BY1" s="402"/>
      <c r="BZ1" s="402"/>
      <c r="CA1" s="402"/>
      <c r="CB1" s="402"/>
      <c r="CC1" s="402"/>
      <c r="CD1" s="402"/>
      <c r="CE1" s="402"/>
      <c r="CF1" s="402"/>
      <c r="CG1" s="402"/>
      <c r="CH1" s="402"/>
      <c r="CI1" s="402"/>
      <c r="CJ1" s="402"/>
      <c r="CK1" s="402"/>
      <c r="CL1" s="402"/>
      <c r="CM1" s="402"/>
      <c r="CN1" s="402"/>
      <c r="CO1" s="402"/>
      <c r="CP1" s="402"/>
      <c r="CQ1" s="402"/>
      <c r="CR1" s="402"/>
      <c r="CS1" s="402"/>
      <c r="CT1" s="402"/>
      <c r="CU1" s="402"/>
      <c r="CV1" s="402"/>
      <c r="CW1" s="402"/>
      <c r="CX1" s="402"/>
      <c r="CY1" s="402"/>
      <c r="CZ1" s="402"/>
      <c r="DA1" s="402"/>
      <c r="DB1" s="402"/>
      <c r="DC1" s="402"/>
      <c r="DD1" s="402"/>
      <c r="DE1" s="402"/>
      <c r="DF1" s="402"/>
      <c r="DG1" s="402"/>
      <c r="DH1" s="402"/>
      <c r="DI1" s="402"/>
      <c r="DJ1" s="402"/>
      <c r="DK1" s="402"/>
      <c r="DL1" s="402"/>
      <c r="DM1" s="402"/>
      <c r="DN1" s="402"/>
      <c r="DO1" s="402"/>
      <c r="DP1" s="402"/>
      <c r="DQ1" s="402"/>
      <c r="DR1" s="402"/>
      <c r="DS1" s="402"/>
      <c r="DT1" s="402"/>
      <c r="DU1" s="402"/>
      <c r="DV1" s="402"/>
      <c r="DW1" s="402"/>
      <c r="DX1" s="402"/>
      <c r="DY1" s="402"/>
      <c r="DZ1" s="402"/>
      <c r="EA1" s="402"/>
      <c r="EB1" s="402"/>
      <c r="EC1" s="402"/>
      <c r="ED1" s="402"/>
      <c r="EE1" s="402"/>
      <c r="EF1" s="402"/>
      <c r="EG1" s="402"/>
      <c r="EH1" s="402"/>
      <c r="EI1" s="402"/>
      <c r="EJ1" s="402"/>
      <c r="EK1" s="402"/>
      <c r="EL1" s="402"/>
      <c r="EM1" s="402"/>
      <c r="EN1" s="402"/>
      <c r="EO1" s="402"/>
      <c r="EP1" s="402"/>
      <c r="EQ1" s="402"/>
      <c r="ER1" s="402"/>
      <c r="ES1" s="402"/>
      <c r="ET1" s="402"/>
      <c r="EU1" s="402"/>
      <c r="EV1" s="402"/>
      <c r="EW1" s="402"/>
      <c r="EX1" s="402"/>
      <c r="EY1" s="402"/>
      <c r="EZ1" s="402"/>
      <c r="FA1" s="402"/>
      <c r="FB1" s="402"/>
      <c r="FC1" s="402"/>
      <c r="FD1" s="402"/>
      <c r="FE1" s="402"/>
      <c r="FF1" s="402"/>
      <c r="FG1" s="402"/>
      <c r="FH1" s="402"/>
      <c r="FI1" s="402"/>
      <c r="FJ1" s="402"/>
      <c r="FK1" s="402"/>
      <c r="FL1" s="402"/>
      <c r="FM1" s="402"/>
      <c r="FN1" s="402"/>
      <c r="FO1" s="402"/>
      <c r="FP1" s="402"/>
      <c r="FQ1" s="402"/>
      <c r="FR1" s="402"/>
      <c r="FS1" s="402"/>
      <c r="FT1" s="402"/>
      <c r="FU1" s="402"/>
      <c r="FV1" s="402"/>
      <c r="FW1" s="402"/>
      <c r="FX1" s="402"/>
      <c r="FY1" s="402"/>
      <c r="FZ1" s="402"/>
      <c r="GA1" s="402"/>
      <c r="GB1" s="402"/>
      <c r="GC1" s="402"/>
      <c r="GD1" s="402"/>
      <c r="GE1" s="402"/>
      <c r="GF1" s="402"/>
      <c r="GG1" s="402"/>
      <c r="GH1" s="402"/>
      <c r="GI1" s="402"/>
      <c r="GJ1" s="402"/>
      <c r="GK1" s="402"/>
      <c r="GL1" s="402"/>
      <c r="GM1" s="402"/>
      <c r="GN1" s="402"/>
      <c r="GO1" s="402"/>
      <c r="GP1" s="402"/>
      <c r="GQ1" s="402"/>
      <c r="GR1" s="402"/>
      <c r="GS1" s="402"/>
      <c r="GT1" s="402"/>
      <c r="GU1" s="402"/>
      <c r="GV1" s="402"/>
      <c r="GW1" s="402"/>
      <c r="GX1" s="402"/>
      <c r="GY1" s="402"/>
      <c r="GZ1" s="402"/>
      <c r="HA1" s="402"/>
      <c r="HB1" s="402"/>
      <c r="HC1" s="402"/>
      <c r="HD1" s="402"/>
      <c r="HE1" s="402"/>
      <c r="HF1" s="402"/>
      <c r="HG1" s="402"/>
      <c r="HH1" s="402"/>
      <c r="HI1" s="402"/>
      <c r="HJ1" s="402"/>
      <c r="HK1" s="402"/>
      <c r="HL1" s="402"/>
      <c r="HM1" s="402"/>
      <c r="HN1" s="402"/>
      <c r="HO1" s="402"/>
      <c r="HP1" s="402"/>
      <c r="HQ1" s="402"/>
      <c r="HR1" s="402"/>
      <c r="HS1" s="402"/>
      <c r="HT1" s="402"/>
      <c r="HU1" s="402"/>
      <c r="HV1" s="402"/>
      <c r="HW1" s="402"/>
      <c r="HX1" s="402"/>
      <c r="HY1" s="402"/>
      <c r="HZ1" s="402"/>
      <c r="IA1" s="402"/>
      <c r="IB1" s="402"/>
      <c r="IC1" s="402"/>
      <c r="ID1" s="402"/>
      <c r="IE1" s="402"/>
      <c r="IF1" s="402"/>
      <c r="IG1" s="402"/>
      <c r="IH1" s="402"/>
      <c r="II1" s="402"/>
      <c r="IJ1" s="402"/>
      <c r="IK1" s="402"/>
      <c r="IL1" s="402"/>
      <c r="IM1" s="402"/>
      <c r="IN1" s="402"/>
      <c r="IO1" s="402"/>
      <c r="IP1" s="402"/>
      <c r="IQ1" s="402"/>
      <c r="IR1" s="402"/>
      <c r="IS1" s="402"/>
      <c r="IT1" s="402"/>
      <c r="IU1" s="402"/>
      <c r="IV1" s="402"/>
    </row>
    <row r="2" spans="1:6" ht="12.75">
      <c r="A2" s="404" t="str">
        <f>DIALIZA!A3</f>
        <v>Raportare pentru TRIMESTRUL IV 2018 ( AN 2018)</v>
      </c>
      <c r="D2" s="451"/>
      <c r="E2" s="601"/>
      <c r="F2" s="478"/>
    </row>
    <row r="3" spans="1:12" s="405" customFormat="1" ht="12.75">
      <c r="A3" s="405" t="s">
        <v>597</v>
      </c>
      <c r="C3" s="411"/>
      <c r="E3" s="411"/>
      <c r="L3" s="408"/>
    </row>
    <row r="4" spans="1:256" ht="12.75">
      <c r="A4" s="401"/>
      <c r="B4" s="401"/>
      <c r="C4" s="411"/>
      <c r="D4" s="401"/>
      <c r="E4" s="411"/>
      <c r="L4" s="479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1"/>
      <c r="AY4" s="411"/>
      <c r="AZ4" s="411"/>
      <c r="BA4" s="411"/>
      <c r="BB4" s="411"/>
      <c r="BC4" s="411"/>
      <c r="BD4" s="411"/>
      <c r="BE4" s="411"/>
      <c r="BF4" s="411"/>
      <c r="BG4" s="411"/>
      <c r="BH4" s="411"/>
      <c r="BI4" s="411"/>
      <c r="BJ4" s="411"/>
      <c r="BK4" s="411"/>
      <c r="BL4" s="411"/>
      <c r="BM4" s="411"/>
      <c r="BN4" s="411"/>
      <c r="BO4" s="411"/>
      <c r="BP4" s="411"/>
      <c r="BQ4" s="411"/>
      <c r="BR4" s="411"/>
      <c r="BS4" s="411"/>
      <c r="BT4" s="411"/>
      <c r="BU4" s="411"/>
      <c r="BV4" s="411"/>
      <c r="BW4" s="411"/>
      <c r="BX4" s="411"/>
      <c r="BY4" s="411"/>
      <c r="BZ4" s="411"/>
      <c r="CA4" s="411"/>
      <c r="CB4" s="411"/>
      <c r="CC4" s="411"/>
      <c r="CD4" s="411"/>
      <c r="CE4" s="411"/>
      <c r="CF4" s="411"/>
      <c r="CG4" s="411"/>
      <c r="CH4" s="411"/>
      <c r="CI4" s="411"/>
      <c r="CJ4" s="411"/>
      <c r="CK4" s="411"/>
      <c r="CL4" s="411"/>
      <c r="CM4" s="411"/>
      <c r="CN4" s="411"/>
      <c r="CO4" s="411"/>
      <c r="CP4" s="411"/>
      <c r="CQ4" s="411"/>
      <c r="CR4" s="411"/>
      <c r="CS4" s="411"/>
      <c r="CT4" s="411"/>
      <c r="CU4" s="411"/>
      <c r="CV4" s="411"/>
      <c r="CW4" s="411"/>
      <c r="CX4" s="411"/>
      <c r="CY4" s="411"/>
      <c r="CZ4" s="411"/>
      <c r="DA4" s="411"/>
      <c r="DB4" s="411"/>
      <c r="DC4" s="411"/>
      <c r="DD4" s="411"/>
      <c r="DE4" s="411"/>
      <c r="DF4" s="411"/>
      <c r="DG4" s="411"/>
      <c r="DH4" s="411"/>
      <c r="DI4" s="411"/>
      <c r="DJ4" s="411"/>
      <c r="DK4" s="411"/>
      <c r="DL4" s="411"/>
      <c r="DM4" s="411"/>
      <c r="DN4" s="411"/>
      <c r="DO4" s="411"/>
      <c r="DP4" s="411"/>
      <c r="DQ4" s="411"/>
      <c r="DR4" s="411"/>
      <c r="DS4" s="411"/>
      <c r="DT4" s="411"/>
      <c r="DU4" s="411"/>
      <c r="DV4" s="411"/>
      <c r="DW4" s="411"/>
      <c r="DX4" s="411"/>
      <c r="DY4" s="411"/>
      <c r="DZ4" s="411"/>
      <c r="EA4" s="411"/>
      <c r="EB4" s="411"/>
      <c r="EC4" s="411"/>
      <c r="ED4" s="411"/>
      <c r="EE4" s="411"/>
      <c r="EF4" s="411"/>
      <c r="EG4" s="411"/>
      <c r="EH4" s="411"/>
      <c r="EI4" s="411"/>
      <c r="EJ4" s="411"/>
      <c r="EK4" s="411"/>
      <c r="EL4" s="411"/>
      <c r="EM4" s="411"/>
      <c r="EN4" s="411"/>
      <c r="EO4" s="411"/>
      <c r="EP4" s="411"/>
      <c r="EQ4" s="411"/>
      <c r="ER4" s="411"/>
      <c r="ES4" s="411"/>
      <c r="ET4" s="411"/>
      <c r="EU4" s="411"/>
      <c r="EV4" s="411"/>
      <c r="EW4" s="411"/>
      <c r="EX4" s="411"/>
      <c r="EY4" s="411"/>
      <c r="EZ4" s="411"/>
      <c r="FA4" s="411"/>
      <c r="FB4" s="411"/>
      <c r="FC4" s="411"/>
      <c r="FD4" s="411"/>
      <c r="FE4" s="411"/>
      <c r="FF4" s="411"/>
      <c r="FG4" s="411"/>
      <c r="FH4" s="411"/>
      <c r="FI4" s="411"/>
      <c r="FJ4" s="411"/>
      <c r="FK4" s="411"/>
      <c r="FL4" s="411"/>
      <c r="FM4" s="411"/>
      <c r="FN4" s="411"/>
      <c r="FO4" s="411"/>
      <c r="FP4" s="411"/>
      <c r="FQ4" s="411"/>
      <c r="FR4" s="411"/>
      <c r="FS4" s="411"/>
      <c r="FT4" s="411"/>
      <c r="FU4" s="411"/>
      <c r="FV4" s="411"/>
      <c r="FW4" s="411"/>
      <c r="FX4" s="411"/>
      <c r="FY4" s="411"/>
      <c r="FZ4" s="411"/>
      <c r="GA4" s="411"/>
      <c r="GB4" s="411"/>
      <c r="GC4" s="411"/>
      <c r="GD4" s="411"/>
      <c r="GE4" s="411"/>
      <c r="GF4" s="411"/>
      <c r="GG4" s="411"/>
      <c r="GH4" s="411"/>
      <c r="GI4" s="411"/>
      <c r="GJ4" s="411"/>
      <c r="GK4" s="411"/>
      <c r="GL4" s="411"/>
      <c r="GM4" s="411"/>
      <c r="GN4" s="411"/>
      <c r="GO4" s="411"/>
      <c r="GP4" s="411"/>
      <c r="GQ4" s="411"/>
      <c r="GR4" s="411"/>
      <c r="GS4" s="411"/>
      <c r="GT4" s="411"/>
      <c r="GU4" s="411"/>
      <c r="GV4" s="411"/>
      <c r="GW4" s="411"/>
      <c r="GX4" s="411"/>
      <c r="GY4" s="411"/>
      <c r="GZ4" s="411"/>
      <c r="HA4" s="411"/>
      <c r="HB4" s="411"/>
      <c r="HC4" s="411"/>
      <c r="HD4" s="411"/>
      <c r="HE4" s="411"/>
      <c r="HF4" s="411"/>
      <c r="HG4" s="411"/>
      <c r="HH4" s="411"/>
      <c r="HI4" s="411"/>
      <c r="HJ4" s="411"/>
      <c r="HK4" s="411"/>
      <c r="HL4" s="411"/>
      <c r="HM4" s="411"/>
      <c r="HN4" s="411"/>
      <c r="HO4" s="411"/>
      <c r="HP4" s="411"/>
      <c r="HQ4" s="411"/>
      <c r="HR4" s="411"/>
      <c r="HS4" s="411"/>
      <c r="HT4" s="411"/>
      <c r="HU4" s="411"/>
      <c r="HV4" s="411"/>
      <c r="HW4" s="411"/>
      <c r="HX4" s="411"/>
      <c r="HY4" s="411"/>
      <c r="HZ4" s="411"/>
      <c r="IA4" s="411"/>
      <c r="IB4" s="411"/>
      <c r="IC4" s="411"/>
      <c r="ID4" s="411"/>
      <c r="IE4" s="411"/>
      <c r="IF4" s="411"/>
      <c r="IG4" s="411"/>
      <c r="IH4" s="411"/>
      <c r="II4" s="411"/>
      <c r="IJ4" s="411"/>
      <c r="IK4" s="411"/>
      <c r="IL4" s="411"/>
      <c r="IM4" s="411"/>
      <c r="IN4" s="411"/>
      <c r="IO4" s="411"/>
      <c r="IP4" s="411"/>
      <c r="IQ4" s="411"/>
      <c r="IR4" s="411"/>
      <c r="IS4" s="411"/>
      <c r="IT4" s="411"/>
      <c r="IU4" s="411"/>
      <c r="IV4" s="411"/>
    </row>
    <row r="5" spans="1:5" ht="12.75" thickBot="1">
      <c r="A5" s="950" t="s">
        <v>676</v>
      </c>
      <c r="B5" s="950"/>
      <c r="C5" s="950"/>
      <c r="D5" s="950"/>
      <c r="E5" s="950"/>
    </row>
    <row r="6" spans="1:5" ht="11.25">
      <c r="A6" s="951" t="s">
        <v>677</v>
      </c>
      <c r="B6" s="953" t="s">
        <v>541</v>
      </c>
      <c r="C6" s="953"/>
      <c r="D6" s="953" t="s">
        <v>777</v>
      </c>
      <c r="E6" s="954"/>
    </row>
    <row r="7" spans="1:5" ht="26.25" thickBot="1">
      <c r="A7" s="952"/>
      <c r="B7" s="480" t="s">
        <v>542</v>
      </c>
      <c r="C7" s="585" t="s">
        <v>502</v>
      </c>
      <c r="D7" s="480" t="s">
        <v>778</v>
      </c>
      <c r="E7" s="602" t="s">
        <v>545</v>
      </c>
    </row>
    <row r="8" spans="1:256" ht="33.75">
      <c r="A8" s="955" t="s">
        <v>294</v>
      </c>
      <c r="B8" s="481" t="s">
        <v>295</v>
      </c>
      <c r="C8" s="586"/>
      <c r="D8" s="481" t="s">
        <v>296</v>
      </c>
      <c r="E8" s="487"/>
      <c r="F8" s="482"/>
      <c r="G8" s="483"/>
      <c r="H8" s="484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3"/>
      <c r="AM8" s="483"/>
      <c r="AN8" s="483"/>
      <c r="AO8" s="483"/>
      <c r="AP8" s="483"/>
      <c r="AQ8" s="483"/>
      <c r="AR8" s="483"/>
      <c r="AS8" s="483"/>
      <c r="AT8" s="483"/>
      <c r="AU8" s="483"/>
      <c r="AV8" s="483"/>
      <c r="AW8" s="483"/>
      <c r="AX8" s="483"/>
      <c r="AY8" s="483"/>
      <c r="AZ8" s="483"/>
      <c r="BA8" s="483"/>
      <c r="BB8" s="483"/>
      <c r="BC8" s="483"/>
      <c r="BD8" s="483"/>
      <c r="BE8" s="483"/>
      <c r="BF8" s="483"/>
      <c r="BG8" s="483"/>
      <c r="BH8" s="483"/>
      <c r="BI8" s="483"/>
      <c r="BJ8" s="483"/>
      <c r="BK8" s="483"/>
      <c r="BL8" s="483"/>
      <c r="BM8" s="483"/>
      <c r="BN8" s="483"/>
      <c r="BO8" s="483"/>
      <c r="BP8" s="483"/>
      <c r="BQ8" s="483"/>
      <c r="BR8" s="483"/>
      <c r="BS8" s="483"/>
      <c r="BT8" s="483"/>
      <c r="BU8" s="483"/>
      <c r="BV8" s="483"/>
      <c r="BW8" s="483"/>
      <c r="BX8" s="483"/>
      <c r="BY8" s="483"/>
      <c r="BZ8" s="483"/>
      <c r="CA8" s="483"/>
      <c r="CB8" s="483"/>
      <c r="CC8" s="483"/>
      <c r="CD8" s="483"/>
      <c r="CE8" s="483"/>
      <c r="CF8" s="483"/>
      <c r="CG8" s="483"/>
      <c r="CH8" s="483"/>
      <c r="CI8" s="483"/>
      <c r="CJ8" s="483"/>
      <c r="CK8" s="483"/>
      <c r="CL8" s="483"/>
      <c r="CM8" s="483"/>
      <c r="CN8" s="483"/>
      <c r="CO8" s="483"/>
      <c r="CP8" s="483"/>
      <c r="CQ8" s="483"/>
      <c r="CR8" s="483"/>
      <c r="CS8" s="483"/>
      <c r="CT8" s="483"/>
      <c r="CU8" s="483"/>
      <c r="CV8" s="483"/>
      <c r="CW8" s="483"/>
      <c r="CX8" s="483"/>
      <c r="CY8" s="483"/>
      <c r="CZ8" s="483"/>
      <c r="DA8" s="483"/>
      <c r="DB8" s="483"/>
      <c r="DC8" s="483"/>
      <c r="DD8" s="483"/>
      <c r="DE8" s="483"/>
      <c r="DF8" s="483"/>
      <c r="DG8" s="483"/>
      <c r="DH8" s="483"/>
      <c r="DI8" s="483"/>
      <c r="DJ8" s="483"/>
      <c r="DK8" s="483"/>
      <c r="DL8" s="483"/>
      <c r="DM8" s="483"/>
      <c r="DN8" s="483"/>
      <c r="DO8" s="483"/>
      <c r="DP8" s="483"/>
      <c r="DQ8" s="483"/>
      <c r="DR8" s="483"/>
      <c r="DS8" s="483"/>
      <c r="DT8" s="483"/>
      <c r="DU8" s="483"/>
      <c r="DV8" s="483"/>
      <c r="DW8" s="483"/>
      <c r="DX8" s="483"/>
      <c r="DY8" s="483"/>
      <c r="DZ8" s="483"/>
      <c r="EA8" s="483"/>
      <c r="EB8" s="483"/>
      <c r="EC8" s="483"/>
      <c r="ED8" s="483"/>
      <c r="EE8" s="483"/>
      <c r="EF8" s="483"/>
      <c r="EG8" s="483"/>
      <c r="EH8" s="483"/>
      <c r="EI8" s="483"/>
      <c r="EJ8" s="483"/>
      <c r="EK8" s="483"/>
      <c r="EL8" s="483"/>
      <c r="EM8" s="483"/>
      <c r="EN8" s="483"/>
      <c r="EO8" s="483"/>
      <c r="EP8" s="483"/>
      <c r="EQ8" s="483"/>
      <c r="ER8" s="483"/>
      <c r="ES8" s="483"/>
      <c r="ET8" s="483"/>
      <c r="EU8" s="483"/>
      <c r="EV8" s="483"/>
      <c r="EW8" s="483"/>
      <c r="EX8" s="483"/>
      <c r="EY8" s="483"/>
      <c r="EZ8" s="483"/>
      <c r="FA8" s="483"/>
      <c r="FB8" s="483"/>
      <c r="FC8" s="483"/>
      <c r="FD8" s="483"/>
      <c r="FE8" s="483"/>
      <c r="FF8" s="483"/>
      <c r="FG8" s="483"/>
      <c r="FH8" s="483"/>
      <c r="FI8" s="483"/>
      <c r="FJ8" s="483"/>
      <c r="FK8" s="483"/>
      <c r="FL8" s="483"/>
      <c r="FM8" s="483"/>
      <c r="FN8" s="483"/>
      <c r="FO8" s="483"/>
      <c r="FP8" s="483"/>
      <c r="FQ8" s="483"/>
      <c r="FR8" s="483"/>
      <c r="FS8" s="483"/>
      <c r="FT8" s="483"/>
      <c r="FU8" s="483"/>
      <c r="FV8" s="483"/>
      <c r="FW8" s="483"/>
      <c r="FX8" s="483"/>
      <c r="FY8" s="483"/>
      <c r="FZ8" s="483"/>
      <c r="GA8" s="483"/>
      <c r="GB8" s="483"/>
      <c r="GC8" s="483"/>
      <c r="GD8" s="483"/>
      <c r="GE8" s="483"/>
      <c r="GF8" s="483"/>
      <c r="GG8" s="483"/>
      <c r="GH8" s="483"/>
      <c r="GI8" s="483"/>
      <c r="GJ8" s="483"/>
      <c r="GK8" s="483"/>
      <c r="GL8" s="483"/>
      <c r="GM8" s="483"/>
      <c r="GN8" s="483"/>
      <c r="GO8" s="483"/>
      <c r="GP8" s="483"/>
      <c r="GQ8" s="483"/>
      <c r="GR8" s="483"/>
      <c r="GS8" s="483"/>
      <c r="GT8" s="483"/>
      <c r="GU8" s="483"/>
      <c r="GV8" s="483"/>
      <c r="GW8" s="483"/>
      <c r="GX8" s="483"/>
      <c r="GY8" s="483"/>
      <c r="GZ8" s="483"/>
      <c r="HA8" s="483"/>
      <c r="HB8" s="483"/>
      <c r="HC8" s="483"/>
      <c r="HD8" s="483"/>
      <c r="HE8" s="483"/>
      <c r="HF8" s="483"/>
      <c r="HG8" s="483"/>
      <c r="HH8" s="483"/>
      <c r="HI8" s="483"/>
      <c r="HJ8" s="483"/>
      <c r="HK8" s="483"/>
      <c r="HL8" s="483"/>
      <c r="HM8" s="483"/>
      <c r="HN8" s="483"/>
      <c r="HO8" s="483"/>
      <c r="HP8" s="483"/>
      <c r="HQ8" s="483"/>
      <c r="HR8" s="483"/>
      <c r="HS8" s="483"/>
      <c r="HT8" s="483"/>
      <c r="HU8" s="483"/>
      <c r="HV8" s="483"/>
      <c r="HW8" s="483"/>
      <c r="HX8" s="483"/>
      <c r="HY8" s="483"/>
      <c r="HZ8" s="483"/>
      <c r="IA8" s="483"/>
      <c r="IB8" s="483"/>
      <c r="IC8" s="483"/>
      <c r="ID8" s="483"/>
      <c r="IE8" s="483"/>
      <c r="IF8" s="483"/>
      <c r="IG8" s="483"/>
      <c r="IH8" s="483"/>
      <c r="II8" s="483"/>
      <c r="IJ8" s="483"/>
      <c r="IK8" s="483"/>
      <c r="IL8" s="483"/>
      <c r="IM8" s="483"/>
      <c r="IN8" s="483"/>
      <c r="IO8" s="483"/>
      <c r="IP8" s="483"/>
      <c r="IQ8" s="483"/>
      <c r="IR8" s="483"/>
      <c r="IS8" s="483"/>
      <c r="IT8" s="483"/>
      <c r="IU8" s="483"/>
      <c r="IV8" s="483"/>
    </row>
    <row r="9" spans="1:256" ht="33.75">
      <c r="A9" s="948"/>
      <c r="B9" s="485" t="s">
        <v>678</v>
      </c>
      <c r="C9" s="486"/>
      <c r="D9" s="485" t="s">
        <v>297</v>
      </c>
      <c r="E9" s="487"/>
      <c r="F9" s="482"/>
      <c r="G9" s="483"/>
      <c r="H9" s="484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M9" s="483"/>
      <c r="AN9" s="483"/>
      <c r="AO9" s="483"/>
      <c r="AP9" s="483"/>
      <c r="AQ9" s="483"/>
      <c r="AR9" s="483"/>
      <c r="AS9" s="483"/>
      <c r="AT9" s="483"/>
      <c r="AU9" s="483"/>
      <c r="AV9" s="483"/>
      <c r="AW9" s="483"/>
      <c r="AX9" s="483"/>
      <c r="AY9" s="483"/>
      <c r="AZ9" s="483"/>
      <c r="BA9" s="483"/>
      <c r="BB9" s="483"/>
      <c r="BC9" s="483"/>
      <c r="BD9" s="483"/>
      <c r="BE9" s="483"/>
      <c r="BF9" s="483"/>
      <c r="BG9" s="483"/>
      <c r="BH9" s="483"/>
      <c r="BI9" s="483"/>
      <c r="BJ9" s="483"/>
      <c r="BK9" s="483"/>
      <c r="BL9" s="483"/>
      <c r="BM9" s="483"/>
      <c r="BN9" s="483"/>
      <c r="BO9" s="483"/>
      <c r="BP9" s="483"/>
      <c r="BQ9" s="483"/>
      <c r="BR9" s="483"/>
      <c r="BS9" s="483"/>
      <c r="BT9" s="483"/>
      <c r="BU9" s="483"/>
      <c r="BV9" s="483"/>
      <c r="BW9" s="483"/>
      <c r="BX9" s="483"/>
      <c r="BY9" s="483"/>
      <c r="BZ9" s="483"/>
      <c r="CA9" s="483"/>
      <c r="CB9" s="483"/>
      <c r="CC9" s="483"/>
      <c r="CD9" s="483"/>
      <c r="CE9" s="483"/>
      <c r="CF9" s="483"/>
      <c r="CG9" s="483"/>
      <c r="CH9" s="483"/>
      <c r="CI9" s="483"/>
      <c r="CJ9" s="483"/>
      <c r="CK9" s="483"/>
      <c r="CL9" s="483"/>
      <c r="CM9" s="483"/>
      <c r="CN9" s="483"/>
      <c r="CO9" s="483"/>
      <c r="CP9" s="483"/>
      <c r="CQ9" s="483"/>
      <c r="CR9" s="483"/>
      <c r="CS9" s="483"/>
      <c r="CT9" s="483"/>
      <c r="CU9" s="483"/>
      <c r="CV9" s="483"/>
      <c r="CW9" s="483"/>
      <c r="CX9" s="483"/>
      <c r="CY9" s="483"/>
      <c r="CZ9" s="483"/>
      <c r="DA9" s="483"/>
      <c r="DB9" s="483"/>
      <c r="DC9" s="483"/>
      <c r="DD9" s="483"/>
      <c r="DE9" s="483"/>
      <c r="DF9" s="483"/>
      <c r="DG9" s="483"/>
      <c r="DH9" s="483"/>
      <c r="DI9" s="483"/>
      <c r="DJ9" s="483"/>
      <c r="DK9" s="483"/>
      <c r="DL9" s="483"/>
      <c r="DM9" s="483"/>
      <c r="DN9" s="483"/>
      <c r="DO9" s="483"/>
      <c r="DP9" s="483"/>
      <c r="DQ9" s="483"/>
      <c r="DR9" s="483"/>
      <c r="DS9" s="483"/>
      <c r="DT9" s="483"/>
      <c r="DU9" s="483"/>
      <c r="DV9" s="483"/>
      <c r="DW9" s="483"/>
      <c r="DX9" s="483"/>
      <c r="DY9" s="483"/>
      <c r="DZ9" s="483"/>
      <c r="EA9" s="483"/>
      <c r="EB9" s="483"/>
      <c r="EC9" s="483"/>
      <c r="ED9" s="483"/>
      <c r="EE9" s="483"/>
      <c r="EF9" s="483"/>
      <c r="EG9" s="483"/>
      <c r="EH9" s="483"/>
      <c r="EI9" s="483"/>
      <c r="EJ9" s="483"/>
      <c r="EK9" s="483"/>
      <c r="EL9" s="483"/>
      <c r="EM9" s="483"/>
      <c r="EN9" s="483"/>
      <c r="EO9" s="483"/>
      <c r="EP9" s="483"/>
      <c r="EQ9" s="483"/>
      <c r="ER9" s="483"/>
      <c r="ES9" s="483"/>
      <c r="ET9" s="483"/>
      <c r="EU9" s="483"/>
      <c r="EV9" s="483"/>
      <c r="EW9" s="483"/>
      <c r="EX9" s="483"/>
      <c r="EY9" s="483"/>
      <c r="EZ9" s="483"/>
      <c r="FA9" s="483"/>
      <c r="FB9" s="483"/>
      <c r="FC9" s="483"/>
      <c r="FD9" s="483"/>
      <c r="FE9" s="483"/>
      <c r="FF9" s="483"/>
      <c r="FG9" s="483"/>
      <c r="FH9" s="483"/>
      <c r="FI9" s="483"/>
      <c r="FJ9" s="483"/>
      <c r="FK9" s="483"/>
      <c r="FL9" s="483"/>
      <c r="FM9" s="483"/>
      <c r="FN9" s="483"/>
      <c r="FO9" s="483"/>
      <c r="FP9" s="483"/>
      <c r="FQ9" s="483"/>
      <c r="FR9" s="483"/>
      <c r="FS9" s="483"/>
      <c r="FT9" s="483"/>
      <c r="FU9" s="483"/>
      <c r="FV9" s="483"/>
      <c r="FW9" s="483"/>
      <c r="FX9" s="483"/>
      <c r="FY9" s="483"/>
      <c r="FZ9" s="483"/>
      <c r="GA9" s="483"/>
      <c r="GB9" s="483"/>
      <c r="GC9" s="483"/>
      <c r="GD9" s="483"/>
      <c r="GE9" s="483"/>
      <c r="GF9" s="483"/>
      <c r="GG9" s="483"/>
      <c r="GH9" s="483"/>
      <c r="GI9" s="483"/>
      <c r="GJ9" s="483"/>
      <c r="GK9" s="483"/>
      <c r="GL9" s="483"/>
      <c r="GM9" s="483"/>
      <c r="GN9" s="483"/>
      <c r="GO9" s="483"/>
      <c r="GP9" s="483"/>
      <c r="GQ9" s="483"/>
      <c r="GR9" s="483"/>
      <c r="GS9" s="483"/>
      <c r="GT9" s="483"/>
      <c r="GU9" s="483"/>
      <c r="GV9" s="483"/>
      <c r="GW9" s="483"/>
      <c r="GX9" s="483"/>
      <c r="GY9" s="483"/>
      <c r="GZ9" s="483"/>
      <c r="HA9" s="483"/>
      <c r="HB9" s="483"/>
      <c r="HC9" s="483"/>
      <c r="HD9" s="483"/>
      <c r="HE9" s="483"/>
      <c r="HF9" s="483"/>
      <c r="HG9" s="483"/>
      <c r="HH9" s="483"/>
      <c r="HI9" s="483"/>
      <c r="HJ9" s="483"/>
      <c r="HK9" s="483"/>
      <c r="HL9" s="483"/>
      <c r="HM9" s="483"/>
      <c r="HN9" s="483"/>
      <c r="HO9" s="483"/>
      <c r="HP9" s="483"/>
      <c r="HQ9" s="483"/>
      <c r="HR9" s="483"/>
      <c r="HS9" s="483"/>
      <c r="HT9" s="483"/>
      <c r="HU9" s="483"/>
      <c r="HV9" s="483"/>
      <c r="HW9" s="483"/>
      <c r="HX9" s="483"/>
      <c r="HY9" s="483"/>
      <c r="HZ9" s="483"/>
      <c r="IA9" s="483"/>
      <c r="IB9" s="483"/>
      <c r="IC9" s="483"/>
      <c r="ID9" s="483"/>
      <c r="IE9" s="483"/>
      <c r="IF9" s="483"/>
      <c r="IG9" s="483"/>
      <c r="IH9" s="483"/>
      <c r="II9" s="483"/>
      <c r="IJ9" s="483"/>
      <c r="IK9" s="483"/>
      <c r="IL9" s="483"/>
      <c r="IM9" s="483"/>
      <c r="IN9" s="483"/>
      <c r="IO9" s="483"/>
      <c r="IP9" s="483"/>
      <c r="IQ9" s="483"/>
      <c r="IR9" s="483"/>
      <c r="IS9" s="483"/>
      <c r="IT9" s="483"/>
      <c r="IU9" s="483"/>
      <c r="IV9" s="483"/>
    </row>
    <row r="10" spans="1:256" ht="33.75">
      <c r="A10" s="948"/>
      <c r="B10" s="485" t="s">
        <v>298</v>
      </c>
      <c r="C10" s="486"/>
      <c r="D10" s="485" t="s">
        <v>299</v>
      </c>
      <c r="E10" s="487"/>
      <c r="F10" s="482"/>
      <c r="G10" s="483"/>
      <c r="H10" s="484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3"/>
      <c r="AY10" s="483"/>
      <c r="AZ10" s="483"/>
      <c r="BA10" s="483"/>
      <c r="BB10" s="483"/>
      <c r="BC10" s="483"/>
      <c r="BD10" s="483"/>
      <c r="BE10" s="483"/>
      <c r="BF10" s="483"/>
      <c r="BG10" s="483"/>
      <c r="BH10" s="483"/>
      <c r="BI10" s="483"/>
      <c r="BJ10" s="483"/>
      <c r="BK10" s="483"/>
      <c r="BL10" s="483"/>
      <c r="BM10" s="483"/>
      <c r="BN10" s="483"/>
      <c r="BO10" s="483"/>
      <c r="BP10" s="483"/>
      <c r="BQ10" s="483"/>
      <c r="BR10" s="483"/>
      <c r="BS10" s="483"/>
      <c r="BT10" s="483"/>
      <c r="BU10" s="483"/>
      <c r="BV10" s="483"/>
      <c r="BW10" s="483"/>
      <c r="BX10" s="483"/>
      <c r="BY10" s="483"/>
      <c r="BZ10" s="483"/>
      <c r="CA10" s="483"/>
      <c r="CB10" s="483"/>
      <c r="CC10" s="483"/>
      <c r="CD10" s="483"/>
      <c r="CE10" s="483"/>
      <c r="CF10" s="483"/>
      <c r="CG10" s="483"/>
      <c r="CH10" s="483"/>
      <c r="CI10" s="483"/>
      <c r="CJ10" s="483"/>
      <c r="CK10" s="483"/>
      <c r="CL10" s="483"/>
      <c r="CM10" s="483"/>
      <c r="CN10" s="483"/>
      <c r="CO10" s="483"/>
      <c r="CP10" s="483"/>
      <c r="CQ10" s="483"/>
      <c r="CR10" s="483"/>
      <c r="CS10" s="483"/>
      <c r="CT10" s="483"/>
      <c r="CU10" s="483"/>
      <c r="CV10" s="483"/>
      <c r="CW10" s="483"/>
      <c r="CX10" s="483"/>
      <c r="CY10" s="483"/>
      <c r="CZ10" s="483"/>
      <c r="DA10" s="483"/>
      <c r="DB10" s="483"/>
      <c r="DC10" s="483"/>
      <c r="DD10" s="483"/>
      <c r="DE10" s="483"/>
      <c r="DF10" s="483"/>
      <c r="DG10" s="483"/>
      <c r="DH10" s="483"/>
      <c r="DI10" s="483"/>
      <c r="DJ10" s="483"/>
      <c r="DK10" s="483"/>
      <c r="DL10" s="483"/>
      <c r="DM10" s="483"/>
      <c r="DN10" s="483"/>
      <c r="DO10" s="483"/>
      <c r="DP10" s="483"/>
      <c r="DQ10" s="483"/>
      <c r="DR10" s="483"/>
      <c r="DS10" s="483"/>
      <c r="DT10" s="483"/>
      <c r="DU10" s="483"/>
      <c r="DV10" s="483"/>
      <c r="DW10" s="483"/>
      <c r="DX10" s="483"/>
      <c r="DY10" s="483"/>
      <c r="DZ10" s="483"/>
      <c r="EA10" s="483"/>
      <c r="EB10" s="483"/>
      <c r="EC10" s="483"/>
      <c r="ED10" s="483"/>
      <c r="EE10" s="483"/>
      <c r="EF10" s="483"/>
      <c r="EG10" s="483"/>
      <c r="EH10" s="483"/>
      <c r="EI10" s="483"/>
      <c r="EJ10" s="483"/>
      <c r="EK10" s="483"/>
      <c r="EL10" s="483"/>
      <c r="EM10" s="483"/>
      <c r="EN10" s="483"/>
      <c r="EO10" s="483"/>
      <c r="EP10" s="483"/>
      <c r="EQ10" s="483"/>
      <c r="ER10" s="483"/>
      <c r="ES10" s="483"/>
      <c r="ET10" s="483"/>
      <c r="EU10" s="483"/>
      <c r="EV10" s="483"/>
      <c r="EW10" s="483"/>
      <c r="EX10" s="483"/>
      <c r="EY10" s="483"/>
      <c r="EZ10" s="483"/>
      <c r="FA10" s="483"/>
      <c r="FB10" s="483"/>
      <c r="FC10" s="483"/>
      <c r="FD10" s="483"/>
      <c r="FE10" s="483"/>
      <c r="FF10" s="483"/>
      <c r="FG10" s="483"/>
      <c r="FH10" s="483"/>
      <c r="FI10" s="483"/>
      <c r="FJ10" s="483"/>
      <c r="FK10" s="483"/>
      <c r="FL10" s="483"/>
      <c r="FM10" s="483"/>
      <c r="FN10" s="483"/>
      <c r="FO10" s="483"/>
      <c r="FP10" s="483"/>
      <c r="FQ10" s="483"/>
      <c r="FR10" s="483"/>
      <c r="FS10" s="483"/>
      <c r="FT10" s="483"/>
      <c r="FU10" s="483"/>
      <c r="FV10" s="483"/>
      <c r="FW10" s="483"/>
      <c r="FX10" s="483"/>
      <c r="FY10" s="483"/>
      <c r="FZ10" s="483"/>
      <c r="GA10" s="483"/>
      <c r="GB10" s="483"/>
      <c r="GC10" s="483"/>
      <c r="GD10" s="483"/>
      <c r="GE10" s="483"/>
      <c r="GF10" s="483"/>
      <c r="GG10" s="483"/>
      <c r="GH10" s="483"/>
      <c r="GI10" s="483"/>
      <c r="GJ10" s="483"/>
      <c r="GK10" s="483"/>
      <c r="GL10" s="483"/>
      <c r="GM10" s="483"/>
      <c r="GN10" s="483"/>
      <c r="GO10" s="483"/>
      <c r="GP10" s="483"/>
      <c r="GQ10" s="483"/>
      <c r="GR10" s="483"/>
      <c r="GS10" s="483"/>
      <c r="GT10" s="483"/>
      <c r="GU10" s="483"/>
      <c r="GV10" s="483"/>
      <c r="GW10" s="483"/>
      <c r="GX10" s="483"/>
      <c r="GY10" s="483"/>
      <c r="GZ10" s="483"/>
      <c r="HA10" s="483"/>
      <c r="HB10" s="483"/>
      <c r="HC10" s="483"/>
      <c r="HD10" s="483"/>
      <c r="HE10" s="483"/>
      <c r="HF10" s="483"/>
      <c r="HG10" s="483"/>
      <c r="HH10" s="483"/>
      <c r="HI10" s="483"/>
      <c r="HJ10" s="483"/>
      <c r="HK10" s="483"/>
      <c r="HL10" s="483"/>
      <c r="HM10" s="483"/>
      <c r="HN10" s="483"/>
      <c r="HO10" s="483"/>
      <c r="HP10" s="483"/>
      <c r="HQ10" s="483"/>
      <c r="HR10" s="483"/>
      <c r="HS10" s="483"/>
      <c r="HT10" s="483"/>
      <c r="HU10" s="483"/>
      <c r="HV10" s="483"/>
      <c r="HW10" s="483"/>
      <c r="HX10" s="483"/>
      <c r="HY10" s="483"/>
      <c r="HZ10" s="483"/>
      <c r="IA10" s="483"/>
      <c r="IB10" s="483"/>
      <c r="IC10" s="483"/>
      <c r="ID10" s="483"/>
      <c r="IE10" s="483"/>
      <c r="IF10" s="483"/>
      <c r="IG10" s="483"/>
      <c r="IH10" s="483"/>
      <c r="II10" s="483"/>
      <c r="IJ10" s="483"/>
      <c r="IK10" s="483"/>
      <c r="IL10" s="483"/>
      <c r="IM10" s="483"/>
      <c r="IN10" s="483"/>
      <c r="IO10" s="483"/>
      <c r="IP10" s="483"/>
      <c r="IQ10" s="483"/>
      <c r="IR10" s="483"/>
      <c r="IS10" s="483"/>
      <c r="IT10" s="483"/>
      <c r="IU10" s="483"/>
      <c r="IV10" s="483"/>
    </row>
    <row r="11" spans="1:256" ht="33.75">
      <c r="A11" s="948"/>
      <c r="B11" s="485" t="s">
        <v>679</v>
      </c>
      <c r="C11" s="486"/>
      <c r="D11" s="485" t="s">
        <v>680</v>
      </c>
      <c r="E11" s="487"/>
      <c r="F11" s="482"/>
      <c r="G11" s="483"/>
      <c r="H11" s="484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483"/>
      <c r="AD11" s="483"/>
      <c r="AE11" s="483"/>
      <c r="AF11" s="483"/>
      <c r="AG11" s="483"/>
      <c r="AH11" s="483"/>
      <c r="AI11" s="483"/>
      <c r="AJ11" s="483"/>
      <c r="AK11" s="483"/>
      <c r="AL11" s="483"/>
      <c r="AM11" s="483"/>
      <c r="AN11" s="483"/>
      <c r="AO11" s="483"/>
      <c r="AP11" s="483"/>
      <c r="AQ11" s="483"/>
      <c r="AR11" s="483"/>
      <c r="AS11" s="483"/>
      <c r="AT11" s="483"/>
      <c r="AU11" s="483"/>
      <c r="AV11" s="483"/>
      <c r="AW11" s="483"/>
      <c r="AX11" s="483"/>
      <c r="AY11" s="483"/>
      <c r="AZ11" s="483"/>
      <c r="BA11" s="483"/>
      <c r="BB11" s="483"/>
      <c r="BC11" s="483"/>
      <c r="BD11" s="483"/>
      <c r="BE11" s="483"/>
      <c r="BF11" s="483"/>
      <c r="BG11" s="483"/>
      <c r="BH11" s="483"/>
      <c r="BI11" s="483"/>
      <c r="BJ11" s="483"/>
      <c r="BK11" s="483"/>
      <c r="BL11" s="483"/>
      <c r="BM11" s="483"/>
      <c r="BN11" s="483"/>
      <c r="BO11" s="483"/>
      <c r="BP11" s="483"/>
      <c r="BQ11" s="483"/>
      <c r="BR11" s="483"/>
      <c r="BS11" s="483"/>
      <c r="BT11" s="483"/>
      <c r="BU11" s="483"/>
      <c r="BV11" s="483"/>
      <c r="BW11" s="483"/>
      <c r="BX11" s="483"/>
      <c r="BY11" s="483"/>
      <c r="BZ11" s="483"/>
      <c r="CA11" s="483"/>
      <c r="CB11" s="483"/>
      <c r="CC11" s="483"/>
      <c r="CD11" s="483"/>
      <c r="CE11" s="483"/>
      <c r="CF11" s="483"/>
      <c r="CG11" s="483"/>
      <c r="CH11" s="483"/>
      <c r="CI11" s="483"/>
      <c r="CJ11" s="483"/>
      <c r="CK11" s="483"/>
      <c r="CL11" s="483"/>
      <c r="CM11" s="483"/>
      <c r="CN11" s="483"/>
      <c r="CO11" s="483"/>
      <c r="CP11" s="483"/>
      <c r="CQ11" s="483"/>
      <c r="CR11" s="483"/>
      <c r="CS11" s="483"/>
      <c r="CT11" s="483"/>
      <c r="CU11" s="483"/>
      <c r="CV11" s="483"/>
      <c r="CW11" s="483"/>
      <c r="CX11" s="483"/>
      <c r="CY11" s="483"/>
      <c r="CZ11" s="483"/>
      <c r="DA11" s="483"/>
      <c r="DB11" s="483"/>
      <c r="DC11" s="483"/>
      <c r="DD11" s="483"/>
      <c r="DE11" s="483"/>
      <c r="DF11" s="483"/>
      <c r="DG11" s="483"/>
      <c r="DH11" s="483"/>
      <c r="DI11" s="483"/>
      <c r="DJ11" s="483"/>
      <c r="DK11" s="483"/>
      <c r="DL11" s="483"/>
      <c r="DM11" s="483"/>
      <c r="DN11" s="483"/>
      <c r="DO11" s="483"/>
      <c r="DP11" s="483"/>
      <c r="DQ11" s="483"/>
      <c r="DR11" s="483"/>
      <c r="DS11" s="483"/>
      <c r="DT11" s="483"/>
      <c r="DU11" s="483"/>
      <c r="DV11" s="483"/>
      <c r="DW11" s="483"/>
      <c r="DX11" s="483"/>
      <c r="DY11" s="483"/>
      <c r="DZ11" s="483"/>
      <c r="EA11" s="483"/>
      <c r="EB11" s="483"/>
      <c r="EC11" s="483"/>
      <c r="ED11" s="483"/>
      <c r="EE11" s="483"/>
      <c r="EF11" s="483"/>
      <c r="EG11" s="483"/>
      <c r="EH11" s="483"/>
      <c r="EI11" s="483"/>
      <c r="EJ11" s="483"/>
      <c r="EK11" s="483"/>
      <c r="EL11" s="483"/>
      <c r="EM11" s="483"/>
      <c r="EN11" s="483"/>
      <c r="EO11" s="483"/>
      <c r="EP11" s="483"/>
      <c r="EQ11" s="483"/>
      <c r="ER11" s="483"/>
      <c r="ES11" s="483"/>
      <c r="ET11" s="483"/>
      <c r="EU11" s="483"/>
      <c r="EV11" s="483"/>
      <c r="EW11" s="483"/>
      <c r="EX11" s="483"/>
      <c r="EY11" s="483"/>
      <c r="EZ11" s="483"/>
      <c r="FA11" s="483"/>
      <c r="FB11" s="483"/>
      <c r="FC11" s="483"/>
      <c r="FD11" s="483"/>
      <c r="FE11" s="483"/>
      <c r="FF11" s="483"/>
      <c r="FG11" s="483"/>
      <c r="FH11" s="483"/>
      <c r="FI11" s="483"/>
      <c r="FJ11" s="483"/>
      <c r="FK11" s="483"/>
      <c r="FL11" s="483"/>
      <c r="FM11" s="483"/>
      <c r="FN11" s="483"/>
      <c r="FO11" s="483"/>
      <c r="FP11" s="483"/>
      <c r="FQ11" s="483"/>
      <c r="FR11" s="483"/>
      <c r="FS11" s="483"/>
      <c r="FT11" s="483"/>
      <c r="FU11" s="483"/>
      <c r="FV11" s="483"/>
      <c r="FW11" s="483"/>
      <c r="FX11" s="483"/>
      <c r="FY11" s="483"/>
      <c r="FZ11" s="483"/>
      <c r="GA11" s="483"/>
      <c r="GB11" s="483"/>
      <c r="GC11" s="483"/>
      <c r="GD11" s="483"/>
      <c r="GE11" s="483"/>
      <c r="GF11" s="483"/>
      <c r="GG11" s="483"/>
      <c r="GH11" s="483"/>
      <c r="GI11" s="483"/>
      <c r="GJ11" s="483"/>
      <c r="GK11" s="483"/>
      <c r="GL11" s="483"/>
      <c r="GM11" s="483"/>
      <c r="GN11" s="483"/>
      <c r="GO11" s="483"/>
      <c r="GP11" s="483"/>
      <c r="GQ11" s="483"/>
      <c r="GR11" s="483"/>
      <c r="GS11" s="483"/>
      <c r="GT11" s="483"/>
      <c r="GU11" s="483"/>
      <c r="GV11" s="483"/>
      <c r="GW11" s="483"/>
      <c r="GX11" s="483"/>
      <c r="GY11" s="483"/>
      <c r="GZ11" s="483"/>
      <c r="HA11" s="483"/>
      <c r="HB11" s="483"/>
      <c r="HC11" s="483"/>
      <c r="HD11" s="483"/>
      <c r="HE11" s="483"/>
      <c r="HF11" s="483"/>
      <c r="HG11" s="483"/>
      <c r="HH11" s="483"/>
      <c r="HI11" s="483"/>
      <c r="HJ11" s="483"/>
      <c r="HK11" s="483"/>
      <c r="HL11" s="483"/>
      <c r="HM11" s="483"/>
      <c r="HN11" s="483"/>
      <c r="HO11" s="483"/>
      <c r="HP11" s="483"/>
      <c r="HQ11" s="483"/>
      <c r="HR11" s="483"/>
      <c r="HS11" s="483"/>
      <c r="HT11" s="483"/>
      <c r="HU11" s="483"/>
      <c r="HV11" s="483"/>
      <c r="HW11" s="483"/>
      <c r="HX11" s="483"/>
      <c r="HY11" s="483"/>
      <c r="HZ11" s="483"/>
      <c r="IA11" s="483"/>
      <c r="IB11" s="483"/>
      <c r="IC11" s="483"/>
      <c r="ID11" s="483"/>
      <c r="IE11" s="483"/>
      <c r="IF11" s="483"/>
      <c r="IG11" s="483"/>
      <c r="IH11" s="483"/>
      <c r="II11" s="483"/>
      <c r="IJ11" s="483"/>
      <c r="IK11" s="483"/>
      <c r="IL11" s="483"/>
      <c r="IM11" s="483"/>
      <c r="IN11" s="483"/>
      <c r="IO11" s="483"/>
      <c r="IP11" s="483"/>
      <c r="IQ11" s="483"/>
      <c r="IR11" s="483"/>
      <c r="IS11" s="483"/>
      <c r="IT11" s="483"/>
      <c r="IU11" s="483"/>
      <c r="IV11" s="483"/>
    </row>
    <row r="12" spans="1:256" ht="33.75">
      <c r="A12" s="948"/>
      <c r="B12" s="485" t="s">
        <v>300</v>
      </c>
      <c r="C12" s="486"/>
      <c r="D12" s="485" t="s">
        <v>301</v>
      </c>
      <c r="E12" s="487"/>
      <c r="F12" s="482"/>
      <c r="G12" s="483"/>
      <c r="H12" s="484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3"/>
      <c r="AV12" s="483"/>
      <c r="AW12" s="483"/>
      <c r="AX12" s="483"/>
      <c r="AY12" s="483"/>
      <c r="AZ12" s="483"/>
      <c r="BA12" s="483"/>
      <c r="BB12" s="483"/>
      <c r="BC12" s="483"/>
      <c r="BD12" s="483"/>
      <c r="BE12" s="483"/>
      <c r="BF12" s="483"/>
      <c r="BG12" s="483"/>
      <c r="BH12" s="483"/>
      <c r="BI12" s="483"/>
      <c r="BJ12" s="483"/>
      <c r="BK12" s="483"/>
      <c r="BL12" s="483"/>
      <c r="BM12" s="483"/>
      <c r="BN12" s="483"/>
      <c r="BO12" s="483"/>
      <c r="BP12" s="483"/>
      <c r="BQ12" s="483"/>
      <c r="BR12" s="483"/>
      <c r="BS12" s="483"/>
      <c r="BT12" s="483"/>
      <c r="BU12" s="483"/>
      <c r="BV12" s="483"/>
      <c r="BW12" s="483"/>
      <c r="BX12" s="483"/>
      <c r="BY12" s="483"/>
      <c r="BZ12" s="483"/>
      <c r="CA12" s="483"/>
      <c r="CB12" s="483"/>
      <c r="CC12" s="483"/>
      <c r="CD12" s="483"/>
      <c r="CE12" s="483"/>
      <c r="CF12" s="483"/>
      <c r="CG12" s="483"/>
      <c r="CH12" s="483"/>
      <c r="CI12" s="483"/>
      <c r="CJ12" s="483"/>
      <c r="CK12" s="483"/>
      <c r="CL12" s="483"/>
      <c r="CM12" s="483"/>
      <c r="CN12" s="483"/>
      <c r="CO12" s="483"/>
      <c r="CP12" s="483"/>
      <c r="CQ12" s="483"/>
      <c r="CR12" s="483"/>
      <c r="CS12" s="483"/>
      <c r="CT12" s="483"/>
      <c r="CU12" s="483"/>
      <c r="CV12" s="483"/>
      <c r="CW12" s="483"/>
      <c r="CX12" s="483"/>
      <c r="CY12" s="483"/>
      <c r="CZ12" s="483"/>
      <c r="DA12" s="483"/>
      <c r="DB12" s="483"/>
      <c r="DC12" s="483"/>
      <c r="DD12" s="483"/>
      <c r="DE12" s="483"/>
      <c r="DF12" s="483"/>
      <c r="DG12" s="483"/>
      <c r="DH12" s="483"/>
      <c r="DI12" s="483"/>
      <c r="DJ12" s="483"/>
      <c r="DK12" s="483"/>
      <c r="DL12" s="483"/>
      <c r="DM12" s="483"/>
      <c r="DN12" s="483"/>
      <c r="DO12" s="483"/>
      <c r="DP12" s="483"/>
      <c r="DQ12" s="483"/>
      <c r="DR12" s="483"/>
      <c r="DS12" s="483"/>
      <c r="DT12" s="483"/>
      <c r="DU12" s="483"/>
      <c r="DV12" s="483"/>
      <c r="DW12" s="483"/>
      <c r="DX12" s="483"/>
      <c r="DY12" s="483"/>
      <c r="DZ12" s="483"/>
      <c r="EA12" s="483"/>
      <c r="EB12" s="483"/>
      <c r="EC12" s="483"/>
      <c r="ED12" s="483"/>
      <c r="EE12" s="483"/>
      <c r="EF12" s="483"/>
      <c r="EG12" s="483"/>
      <c r="EH12" s="483"/>
      <c r="EI12" s="483"/>
      <c r="EJ12" s="483"/>
      <c r="EK12" s="483"/>
      <c r="EL12" s="483"/>
      <c r="EM12" s="483"/>
      <c r="EN12" s="483"/>
      <c r="EO12" s="483"/>
      <c r="EP12" s="483"/>
      <c r="EQ12" s="483"/>
      <c r="ER12" s="483"/>
      <c r="ES12" s="483"/>
      <c r="ET12" s="483"/>
      <c r="EU12" s="483"/>
      <c r="EV12" s="483"/>
      <c r="EW12" s="483"/>
      <c r="EX12" s="483"/>
      <c r="EY12" s="483"/>
      <c r="EZ12" s="483"/>
      <c r="FA12" s="483"/>
      <c r="FB12" s="483"/>
      <c r="FC12" s="483"/>
      <c r="FD12" s="483"/>
      <c r="FE12" s="483"/>
      <c r="FF12" s="483"/>
      <c r="FG12" s="483"/>
      <c r="FH12" s="483"/>
      <c r="FI12" s="483"/>
      <c r="FJ12" s="483"/>
      <c r="FK12" s="483"/>
      <c r="FL12" s="483"/>
      <c r="FM12" s="483"/>
      <c r="FN12" s="483"/>
      <c r="FO12" s="483"/>
      <c r="FP12" s="483"/>
      <c r="FQ12" s="483"/>
      <c r="FR12" s="483"/>
      <c r="FS12" s="483"/>
      <c r="FT12" s="483"/>
      <c r="FU12" s="483"/>
      <c r="FV12" s="483"/>
      <c r="FW12" s="483"/>
      <c r="FX12" s="483"/>
      <c r="FY12" s="483"/>
      <c r="FZ12" s="483"/>
      <c r="GA12" s="483"/>
      <c r="GB12" s="483"/>
      <c r="GC12" s="483"/>
      <c r="GD12" s="483"/>
      <c r="GE12" s="483"/>
      <c r="GF12" s="483"/>
      <c r="GG12" s="483"/>
      <c r="GH12" s="483"/>
      <c r="GI12" s="483"/>
      <c r="GJ12" s="483"/>
      <c r="GK12" s="483"/>
      <c r="GL12" s="483"/>
      <c r="GM12" s="483"/>
      <c r="GN12" s="483"/>
      <c r="GO12" s="483"/>
      <c r="GP12" s="483"/>
      <c r="GQ12" s="483"/>
      <c r="GR12" s="483"/>
      <c r="GS12" s="483"/>
      <c r="GT12" s="483"/>
      <c r="GU12" s="483"/>
      <c r="GV12" s="483"/>
      <c r="GW12" s="483"/>
      <c r="GX12" s="483"/>
      <c r="GY12" s="483"/>
      <c r="GZ12" s="483"/>
      <c r="HA12" s="483"/>
      <c r="HB12" s="483"/>
      <c r="HC12" s="483"/>
      <c r="HD12" s="483"/>
      <c r="HE12" s="483"/>
      <c r="HF12" s="483"/>
      <c r="HG12" s="483"/>
      <c r="HH12" s="483"/>
      <c r="HI12" s="483"/>
      <c r="HJ12" s="483"/>
      <c r="HK12" s="483"/>
      <c r="HL12" s="483"/>
      <c r="HM12" s="483"/>
      <c r="HN12" s="483"/>
      <c r="HO12" s="483"/>
      <c r="HP12" s="483"/>
      <c r="HQ12" s="483"/>
      <c r="HR12" s="483"/>
      <c r="HS12" s="483"/>
      <c r="HT12" s="483"/>
      <c r="HU12" s="483"/>
      <c r="HV12" s="483"/>
      <c r="HW12" s="483"/>
      <c r="HX12" s="483"/>
      <c r="HY12" s="483"/>
      <c r="HZ12" s="483"/>
      <c r="IA12" s="483"/>
      <c r="IB12" s="483"/>
      <c r="IC12" s="483"/>
      <c r="ID12" s="483"/>
      <c r="IE12" s="483"/>
      <c r="IF12" s="483"/>
      <c r="IG12" s="483"/>
      <c r="IH12" s="483"/>
      <c r="II12" s="483"/>
      <c r="IJ12" s="483"/>
      <c r="IK12" s="483"/>
      <c r="IL12" s="483"/>
      <c r="IM12" s="483"/>
      <c r="IN12" s="483"/>
      <c r="IO12" s="483"/>
      <c r="IP12" s="483"/>
      <c r="IQ12" s="483"/>
      <c r="IR12" s="483"/>
      <c r="IS12" s="483"/>
      <c r="IT12" s="483"/>
      <c r="IU12" s="483"/>
      <c r="IV12" s="483"/>
    </row>
    <row r="13" spans="1:256" ht="33.75">
      <c r="A13" s="948"/>
      <c r="B13" s="485" t="s">
        <v>302</v>
      </c>
      <c r="C13" s="486"/>
      <c r="D13" s="485" t="s">
        <v>303</v>
      </c>
      <c r="E13" s="487"/>
      <c r="F13" s="482"/>
      <c r="G13" s="483"/>
      <c r="H13" s="484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3"/>
      <c r="AD13" s="483"/>
      <c r="AE13" s="483"/>
      <c r="AF13" s="483"/>
      <c r="AG13" s="483"/>
      <c r="AH13" s="483"/>
      <c r="AI13" s="483"/>
      <c r="AJ13" s="483"/>
      <c r="AK13" s="483"/>
      <c r="AL13" s="483"/>
      <c r="AM13" s="483"/>
      <c r="AN13" s="483"/>
      <c r="AO13" s="483"/>
      <c r="AP13" s="483"/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483"/>
      <c r="BR13" s="483"/>
      <c r="BS13" s="483"/>
      <c r="BT13" s="483"/>
      <c r="BU13" s="483"/>
      <c r="BV13" s="483"/>
      <c r="BW13" s="483"/>
      <c r="BX13" s="483"/>
      <c r="BY13" s="483"/>
      <c r="BZ13" s="483"/>
      <c r="CA13" s="483"/>
      <c r="CB13" s="483"/>
      <c r="CC13" s="483"/>
      <c r="CD13" s="483"/>
      <c r="CE13" s="483"/>
      <c r="CF13" s="483"/>
      <c r="CG13" s="483"/>
      <c r="CH13" s="483"/>
      <c r="CI13" s="483"/>
      <c r="CJ13" s="483"/>
      <c r="CK13" s="483"/>
      <c r="CL13" s="483"/>
      <c r="CM13" s="483"/>
      <c r="CN13" s="483"/>
      <c r="CO13" s="483"/>
      <c r="CP13" s="483"/>
      <c r="CQ13" s="483"/>
      <c r="CR13" s="483"/>
      <c r="CS13" s="483"/>
      <c r="CT13" s="483"/>
      <c r="CU13" s="483"/>
      <c r="CV13" s="483"/>
      <c r="CW13" s="483"/>
      <c r="CX13" s="483"/>
      <c r="CY13" s="483"/>
      <c r="CZ13" s="483"/>
      <c r="DA13" s="483"/>
      <c r="DB13" s="483"/>
      <c r="DC13" s="483"/>
      <c r="DD13" s="483"/>
      <c r="DE13" s="483"/>
      <c r="DF13" s="483"/>
      <c r="DG13" s="483"/>
      <c r="DH13" s="483"/>
      <c r="DI13" s="483"/>
      <c r="DJ13" s="483"/>
      <c r="DK13" s="483"/>
      <c r="DL13" s="483"/>
      <c r="DM13" s="483"/>
      <c r="DN13" s="483"/>
      <c r="DO13" s="483"/>
      <c r="DP13" s="483"/>
      <c r="DQ13" s="483"/>
      <c r="DR13" s="483"/>
      <c r="DS13" s="483"/>
      <c r="DT13" s="483"/>
      <c r="DU13" s="483"/>
      <c r="DV13" s="483"/>
      <c r="DW13" s="483"/>
      <c r="DX13" s="483"/>
      <c r="DY13" s="483"/>
      <c r="DZ13" s="483"/>
      <c r="EA13" s="483"/>
      <c r="EB13" s="483"/>
      <c r="EC13" s="483"/>
      <c r="ED13" s="483"/>
      <c r="EE13" s="483"/>
      <c r="EF13" s="483"/>
      <c r="EG13" s="483"/>
      <c r="EH13" s="483"/>
      <c r="EI13" s="483"/>
      <c r="EJ13" s="483"/>
      <c r="EK13" s="483"/>
      <c r="EL13" s="483"/>
      <c r="EM13" s="483"/>
      <c r="EN13" s="483"/>
      <c r="EO13" s="483"/>
      <c r="EP13" s="483"/>
      <c r="EQ13" s="483"/>
      <c r="ER13" s="483"/>
      <c r="ES13" s="483"/>
      <c r="ET13" s="483"/>
      <c r="EU13" s="483"/>
      <c r="EV13" s="483"/>
      <c r="EW13" s="483"/>
      <c r="EX13" s="483"/>
      <c r="EY13" s="483"/>
      <c r="EZ13" s="483"/>
      <c r="FA13" s="483"/>
      <c r="FB13" s="483"/>
      <c r="FC13" s="483"/>
      <c r="FD13" s="483"/>
      <c r="FE13" s="483"/>
      <c r="FF13" s="483"/>
      <c r="FG13" s="483"/>
      <c r="FH13" s="483"/>
      <c r="FI13" s="483"/>
      <c r="FJ13" s="483"/>
      <c r="FK13" s="483"/>
      <c r="FL13" s="483"/>
      <c r="FM13" s="483"/>
      <c r="FN13" s="483"/>
      <c r="FO13" s="483"/>
      <c r="FP13" s="483"/>
      <c r="FQ13" s="483"/>
      <c r="FR13" s="483"/>
      <c r="FS13" s="483"/>
      <c r="FT13" s="483"/>
      <c r="FU13" s="483"/>
      <c r="FV13" s="483"/>
      <c r="FW13" s="483"/>
      <c r="FX13" s="483"/>
      <c r="FY13" s="483"/>
      <c r="FZ13" s="483"/>
      <c r="GA13" s="483"/>
      <c r="GB13" s="483"/>
      <c r="GC13" s="483"/>
      <c r="GD13" s="483"/>
      <c r="GE13" s="483"/>
      <c r="GF13" s="483"/>
      <c r="GG13" s="483"/>
      <c r="GH13" s="483"/>
      <c r="GI13" s="483"/>
      <c r="GJ13" s="483"/>
      <c r="GK13" s="483"/>
      <c r="GL13" s="483"/>
      <c r="GM13" s="483"/>
      <c r="GN13" s="483"/>
      <c r="GO13" s="483"/>
      <c r="GP13" s="483"/>
      <c r="GQ13" s="483"/>
      <c r="GR13" s="483"/>
      <c r="GS13" s="483"/>
      <c r="GT13" s="483"/>
      <c r="GU13" s="483"/>
      <c r="GV13" s="483"/>
      <c r="GW13" s="483"/>
      <c r="GX13" s="483"/>
      <c r="GY13" s="483"/>
      <c r="GZ13" s="483"/>
      <c r="HA13" s="483"/>
      <c r="HB13" s="483"/>
      <c r="HC13" s="483"/>
      <c r="HD13" s="483"/>
      <c r="HE13" s="483"/>
      <c r="HF13" s="483"/>
      <c r="HG13" s="483"/>
      <c r="HH13" s="483"/>
      <c r="HI13" s="483"/>
      <c r="HJ13" s="483"/>
      <c r="HK13" s="483"/>
      <c r="HL13" s="483"/>
      <c r="HM13" s="483"/>
      <c r="HN13" s="483"/>
      <c r="HO13" s="483"/>
      <c r="HP13" s="483"/>
      <c r="HQ13" s="483"/>
      <c r="HR13" s="483"/>
      <c r="HS13" s="483"/>
      <c r="HT13" s="483"/>
      <c r="HU13" s="483"/>
      <c r="HV13" s="483"/>
      <c r="HW13" s="483"/>
      <c r="HX13" s="483"/>
      <c r="HY13" s="483"/>
      <c r="HZ13" s="483"/>
      <c r="IA13" s="483"/>
      <c r="IB13" s="483"/>
      <c r="IC13" s="483"/>
      <c r="ID13" s="483"/>
      <c r="IE13" s="483"/>
      <c r="IF13" s="483"/>
      <c r="IG13" s="483"/>
      <c r="IH13" s="483"/>
      <c r="II13" s="483"/>
      <c r="IJ13" s="483"/>
      <c r="IK13" s="483"/>
      <c r="IL13" s="483"/>
      <c r="IM13" s="483"/>
      <c r="IN13" s="483"/>
      <c r="IO13" s="483"/>
      <c r="IP13" s="483"/>
      <c r="IQ13" s="483"/>
      <c r="IR13" s="483"/>
      <c r="IS13" s="483"/>
      <c r="IT13" s="483"/>
      <c r="IU13" s="483"/>
      <c r="IV13" s="483"/>
    </row>
    <row r="14" spans="1:256" ht="33.75">
      <c r="A14" s="948"/>
      <c r="B14" s="485" t="s">
        <v>681</v>
      </c>
      <c r="C14" s="486"/>
      <c r="D14" s="485" t="s">
        <v>305</v>
      </c>
      <c r="E14" s="487"/>
      <c r="F14" s="482"/>
      <c r="G14" s="483"/>
      <c r="H14" s="484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3"/>
      <c r="AW14" s="483"/>
      <c r="AX14" s="483"/>
      <c r="AY14" s="483"/>
      <c r="AZ14" s="483"/>
      <c r="BA14" s="483"/>
      <c r="BB14" s="483"/>
      <c r="BC14" s="483"/>
      <c r="BD14" s="483"/>
      <c r="BE14" s="483"/>
      <c r="BF14" s="483"/>
      <c r="BG14" s="483"/>
      <c r="BH14" s="483"/>
      <c r="BI14" s="483"/>
      <c r="BJ14" s="483"/>
      <c r="BK14" s="483"/>
      <c r="BL14" s="483"/>
      <c r="BM14" s="483"/>
      <c r="BN14" s="483"/>
      <c r="BO14" s="483"/>
      <c r="BP14" s="483"/>
      <c r="BQ14" s="483"/>
      <c r="BR14" s="483"/>
      <c r="BS14" s="483"/>
      <c r="BT14" s="483"/>
      <c r="BU14" s="483"/>
      <c r="BV14" s="483"/>
      <c r="BW14" s="483"/>
      <c r="BX14" s="483"/>
      <c r="BY14" s="483"/>
      <c r="BZ14" s="483"/>
      <c r="CA14" s="483"/>
      <c r="CB14" s="483"/>
      <c r="CC14" s="483"/>
      <c r="CD14" s="483"/>
      <c r="CE14" s="483"/>
      <c r="CF14" s="483"/>
      <c r="CG14" s="483"/>
      <c r="CH14" s="483"/>
      <c r="CI14" s="483"/>
      <c r="CJ14" s="483"/>
      <c r="CK14" s="483"/>
      <c r="CL14" s="483"/>
      <c r="CM14" s="483"/>
      <c r="CN14" s="483"/>
      <c r="CO14" s="483"/>
      <c r="CP14" s="483"/>
      <c r="CQ14" s="483"/>
      <c r="CR14" s="483"/>
      <c r="CS14" s="483"/>
      <c r="CT14" s="483"/>
      <c r="CU14" s="483"/>
      <c r="CV14" s="483"/>
      <c r="CW14" s="483"/>
      <c r="CX14" s="483"/>
      <c r="CY14" s="483"/>
      <c r="CZ14" s="483"/>
      <c r="DA14" s="483"/>
      <c r="DB14" s="483"/>
      <c r="DC14" s="483"/>
      <c r="DD14" s="483"/>
      <c r="DE14" s="483"/>
      <c r="DF14" s="483"/>
      <c r="DG14" s="483"/>
      <c r="DH14" s="483"/>
      <c r="DI14" s="483"/>
      <c r="DJ14" s="483"/>
      <c r="DK14" s="483"/>
      <c r="DL14" s="483"/>
      <c r="DM14" s="483"/>
      <c r="DN14" s="483"/>
      <c r="DO14" s="483"/>
      <c r="DP14" s="483"/>
      <c r="DQ14" s="483"/>
      <c r="DR14" s="483"/>
      <c r="DS14" s="483"/>
      <c r="DT14" s="483"/>
      <c r="DU14" s="483"/>
      <c r="DV14" s="483"/>
      <c r="DW14" s="483"/>
      <c r="DX14" s="483"/>
      <c r="DY14" s="483"/>
      <c r="DZ14" s="483"/>
      <c r="EA14" s="483"/>
      <c r="EB14" s="483"/>
      <c r="EC14" s="483"/>
      <c r="ED14" s="483"/>
      <c r="EE14" s="483"/>
      <c r="EF14" s="483"/>
      <c r="EG14" s="483"/>
      <c r="EH14" s="483"/>
      <c r="EI14" s="483"/>
      <c r="EJ14" s="483"/>
      <c r="EK14" s="483"/>
      <c r="EL14" s="483"/>
      <c r="EM14" s="483"/>
      <c r="EN14" s="483"/>
      <c r="EO14" s="483"/>
      <c r="EP14" s="483"/>
      <c r="EQ14" s="483"/>
      <c r="ER14" s="483"/>
      <c r="ES14" s="483"/>
      <c r="ET14" s="483"/>
      <c r="EU14" s="483"/>
      <c r="EV14" s="483"/>
      <c r="EW14" s="483"/>
      <c r="EX14" s="483"/>
      <c r="EY14" s="483"/>
      <c r="EZ14" s="483"/>
      <c r="FA14" s="483"/>
      <c r="FB14" s="483"/>
      <c r="FC14" s="483"/>
      <c r="FD14" s="483"/>
      <c r="FE14" s="483"/>
      <c r="FF14" s="483"/>
      <c r="FG14" s="483"/>
      <c r="FH14" s="483"/>
      <c r="FI14" s="483"/>
      <c r="FJ14" s="483"/>
      <c r="FK14" s="483"/>
      <c r="FL14" s="483"/>
      <c r="FM14" s="483"/>
      <c r="FN14" s="483"/>
      <c r="FO14" s="483"/>
      <c r="FP14" s="483"/>
      <c r="FQ14" s="483"/>
      <c r="FR14" s="483"/>
      <c r="FS14" s="483"/>
      <c r="FT14" s="483"/>
      <c r="FU14" s="483"/>
      <c r="FV14" s="483"/>
      <c r="FW14" s="483"/>
      <c r="FX14" s="483"/>
      <c r="FY14" s="483"/>
      <c r="FZ14" s="483"/>
      <c r="GA14" s="483"/>
      <c r="GB14" s="483"/>
      <c r="GC14" s="483"/>
      <c r="GD14" s="483"/>
      <c r="GE14" s="483"/>
      <c r="GF14" s="483"/>
      <c r="GG14" s="483"/>
      <c r="GH14" s="483"/>
      <c r="GI14" s="483"/>
      <c r="GJ14" s="483"/>
      <c r="GK14" s="483"/>
      <c r="GL14" s="483"/>
      <c r="GM14" s="483"/>
      <c r="GN14" s="483"/>
      <c r="GO14" s="483"/>
      <c r="GP14" s="483"/>
      <c r="GQ14" s="483"/>
      <c r="GR14" s="483"/>
      <c r="GS14" s="483"/>
      <c r="GT14" s="483"/>
      <c r="GU14" s="483"/>
      <c r="GV14" s="483"/>
      <c r="GW14" s="483"/>
      <c r="GX14" s="483"/>
      <c r="GY14" s="483"/>
      <c r="GZ14" s="483"/>
      <c r="HA14" s="483"/>
      <c r="HB14" s="483"/>
      <c r="HC14" s="483"/>
      <c r="HD14" s="483"/>
      <c r="HE14" s="483"/>
      <c r="HF14" s="483"/>
      <c r="HG14" s="483"/>
      <c r="HH14" s="483"/>
      <c r="HI14" s="483"/>
      <c r="HJ14" s="483"/>
      <c r="HK14" s="483"/>
      <c r="HL14" s="483"/>
      <c r="HM14" s="483"/>
      <c r="HN14" s="483"/>
      <c r="HO14" s="483"/>
      <c r="HP14" s="483"/>
      <c r="HQ14" s="483"/>
      <c r="HR14" s="483"/>
      <c r="HS14" s="483"/>
      <c r="HT14" s="483"/>
      <c r="HU14" s="483"/>
      <c r="HV14" s="483"/>
      <c r="HW14" s="483"/>
      <c r="HX14" s="483"/>
      <c r="HY14" s="483"/>
      <c r="HZ14" s="483"/>
      <c r="IA14" s="483"/>
      <c r="IB14" s="483"/>
      <c r="IC14" s="483"/>
      <c r="ID14" s="483"/>
      <c r="IE14" s="483"/>
      <c r="IF14" s="483"/>
      <c r="IG14" s="483"/>
      <c r="IH14" s="483"/>
      <c r="II14" s="483"/>
      <c r="IJ14" s="483"/>
      <c r="IK14" s="483"/>
      <c r="IL14" s="483"/>
      <c r="IM14" s="483"/>
      <c r="IN14" s="483"/>
      <c r="IO14" s="483"/>
      <c r="IP14" s="483"/>
      <c r="IQ14" s="483"/>
      <c r="IR14" s="483"/>
      <c r="IS14" s="483"/>
      <c r="IT14" s="483"/>
      <c r="IU14" s="483"/>
      <c r="IV14" s="483"/>
    </row>
    <row r="15" spans="1:256" ht="33.75">
      <c r="A15" s="948"/>
      <c r="B15" s="485" t="s">
        <v>304</v>
      </c>
      <c r="C15" s="486"/>
      <c r="D15" s="485" t="s">
        <v>40</v>
      </c>
      <c r="E15" s="487"/>
      <c r="F15" s="482"/>
      <c r="G15" s="483"/>
      <c r="H15" s="484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3"/>
      <c r="AN15" s="483"/>
      <c r="AO15" s="483"/>
      <c r="AP15" s="483"/>
      <c r="AQ15" s="483"/>
      <c r="AR15" s="483"/>
      <c r="AS15" s="483"/>
      <c r="AT15" s="483"/>
      <c r="AU15" s="483"/>
      <c r="AV15" s="483"/>
      <c r="AW15" s="483"/>
      <c r="AX15" s="483"/>
      <c r="AY15" s="483"/>
      <c r="AZ15" s="483"/>
      <c r="BA15" s="483"/>
      <c r="BB15" s="483"/>
      <c r="BC15" s="483"/>
      <c r="BD15" s="483"/>
      <c r="BE15" s="483"/>
      <c r="BF15" s="483"/>
      <c r="BG15" s="483"/>
      <c r="BH15" s="483"/>
      <c r="BI15" s="483"/>
      <c r="BJ15" s="483"/>
      <c r="BK15" s="483"/>
      <c r="BL15" s="483"/>
      <c r="BM15" s="483"/>
      <c r="BN15" s="483"/>
      <c r="BO15" s="483"/>
      <c r="BP15" s="483"/>
      <c r="BQ15" s="483"/>
      <c r="BR15" s="483"/>
      <c r="BS15" s="483"/>
      <c r="BT15" s="483"/>
      <c r="BU15" s="483"/>
      <c r="BV15" s="483"/>
      <c r="BW15" s="483"/>
      <c r="BX15" s="483"/>
      <c r="BY15" s="483"/>
      <c r="BZ15" s="483"/>
      <c r="CA15" s="483"/>
      <c r="CB15" s="483"/>
      <c r="CC15" s="483"/>
      <c r="CD15" s="483"/>
      <c r="CE15" s="483"/>
      <c r="CF15" s="483"/>
      <c r="CG15" s="483"/>
      <c r="CH15" s="483"/>
      <c r="CI15" s="483"/>
      <c r="CJ15" s="483"/>
      <c r="CK15" s="483"/>
      <c r="CL15" s="483"/>
      <c r="CM15" s="483"/>
      <c r="CN15" s="483"/>
      <c r="CO15" s="483"/>
      <c r="CP15" s="483"/>
      <c r="CQ15" s="483"/>
      <c r="CR15" s="483"/>
      <c r="CS15" s="483"/>
      <c r="CT15" s="483"/>
      <c r="CU15" s="483"/>
      <c r="CV15" s="483"/>
      <c r="CW15" s="483"/>
      <c r="CX15" s="483"/>
      <c r="CY15" s="483"/>
      <c r="CZ15" s="483"/>
      <c r="DA15" s="483"/>
      <c r="DB15" s="483"/>
      <c r="DC15" s="483"/>
      <c r="DD15" s="483"/>
      <c r="DE15" s="483"/>
      <c r="DF15" s="483"/>
      <c r="DG15" s="483"/>
      <c r="DH15" s="483"/>
      <c r="DI15" s="483"/>
      <c r="DJ15" s="483"/>
      <c r="DK15" s="483"/>
      <c r="DL15" s="483"/>
      <c r="DM15" s="483"/>
      <c r="DN15" s="483"/>
      <c r="DO15" s="483"/>
      <c r="DP15" s="483"/>
      <c r="DQ15" s="483"/>
      <c r="DR15" s="483"/>
      <c r="DS15" s="483"/>
      <c r="DT15" s="483"/>
      <c r="DU15" s="483"/>
      <c r="DV15" s="483"/>
      <c r="DW15" s="483"/>
      <c r="DX15" s="483"/>
      <c r="DY15" s="483"/>
      <c r="DZ15" s="483"/>
      <c r="EA15" s="483"/>
      <c r="EB15" s="483"/>
      <c r="EC15" s="483"/>
      <c r="ED15" s="483"/>
      <c r="EE15" s="483"/>
      <c r="EF15" s="483"/>
      <c r="EG15" s="483"/>
      <c r="EH15" s="483"/>
      <c r="EI15" s="483"/>
      <c r="EJ15" s="483"/>
      <c r="EK15" s="483"/>
      <c r="EL15" s="483"/>
      <c r="EM15" s="483"/>
      <c r="EN15" s="483"/>
      <c r="EO15" s="483"/>
      <c r="EP15" s="483"/>
      <c r="EQ15" s="483"/>
      <c r="ER15" s="483"/>
      <c r="ES15" s="483"/>
      <c r="ET15" s="483"/>
      <c r="EU15" s="483"/>
      <c r="EV15" s="483"/>
      <c r="EW15" s="483"/>
      <c r="EX15" s="483"/>
      <c r="EY15" s="483"/>
      <c r="EZ15" s="483"/>
      <c r="FA15" s="483"/>
      <c r="FB15" s="483"/>
      <c r="FC15" s="483"/>
      <c r="FD15" s="483"/>
      <c r="FE15" s="483"/>
      <c r="FF15" s="483"/>
      <c r="FG15" s="483"/>
      <c r="FH15" s="483"/>
      <c r="FI15" s="483"/>
      <c r="FJ15" s="483"/>
      <c r="FK15" s="483"/>
      <c r="FL15" s="483"/>
      <c r="FM15" s="483"/>
      <c r="FN15" s="483"/>
      <c r="FO15" s="483"/>
      <c r="FP15" s="483"/>
      <c r="FQ15" s="483"/>
      <c r="FR15" s="483"/>
      <c r="FS15" s="483"/>
      <c r="FT15" s="483"/>
      <c r="FU15" s="483"/>
      <c r="FV15" s="483"/>
      <c r="FW15" s="483"/>
      <c r="FX15" s="483"/>
      <c r="FY15" s="483"/>
      <c r="FZ15" s="483"/>
      <c r="GA15" s="483"/>
      <c r="GB15" s="483"/>
      <c r="GC15" s="483"/>
      <c r="GD15" s="483"/>
      <c r="GE15" s="483"/>
      <c r="GF15" s="483"/>
      <c r="GG15" s="483"/>
      <c r="GH15" s="483"/>
      <c r="GI15" s="483"/>
      <c r="GJ15" s="483"/>
      <c r="GK15" s="483"/>
      <c r="GL15" s="483"/>
      <c r="GM15" s="483"/>
      <c r="GN15" s="483"/>
      <c r="GO15" s="483"/>
      <c r="GP15" s="483"/>
      <c r="GQ15" s="483"/>
      <c r="GR15" s="483"/>
      <c r="GS15" s="483"/>
      <c r="GT15" s="483"/>
      <c r="GU15" s="483"/>
      <c r="GV15" s="483"/>
      <c r="GW15" s="483"/>
      <c r="GX15" s="483"/>
      <c r="GY15" s="483"/>
      <c r="GZ15" s="483"/>
      <c r="HA15" s="483"/>
      <c r="HB15" s="483"/>
      <c r="HC15" s="483"/>
      <c r="HD15" s="483"/>
      <c r="HE15" s="483"/>
      <c r="HF15" s="483"/>
      <c r="HG15" s="483"/>
      <c r="HH15" s="483"/>
      <c r="HI15" s="483"/>
      <c r="HJ15" s="483"/>
      <c r="HK15" s="483"/>
      <c r="HL15" s="483"/>
      <c r="HM15" s="483"/>
      <c r="HN15" s="483"/>
      <c r="HO15" s="483"/>
      <c r="HP15" s="483"/>
      <c r="HQ15" s="483"/>
      <c r="HR15" s="483"/>
      <c r="HS15" s="483"/>
      <c r="HT15" s="483"/>
      <c r="HU15" s="483"/>
      <c r="HV15" s="483"/>
      <c r="HW15" s="483"/>
      <c r="HX15" s="483"/>
      <c r="HY15" s="483"/>
      <c r="HZ15" s="483"/>
      <c r="IA15" s="483"/>
      <c r="IB15" s="483"/>
      <c r="IC15" s="483"/>
      <c r="ID15" s="483"/>
      <c r="IE15" s="483"/>
      <c r="IF15" s="483"/>
      <c r="IG15" s="483"/>
      <c r="IH15" s="483"/>
      <c r="II15" s="483"/>
      <c r="IJ15" s="483"/>
      <c r="IK15" s="483"/>
      <c r="IL15" s="483"/>
      <c r="IM15" s="483"/>
      <c r="IN15" s="483"/>
      <c r="IO15" s="483"/>
      <c r="IP15" s="483"/>
      <c r="IQ15" s="483"/>
      <c r="IR15" s="483"/>
      <c r="IS15" s="483"/>
      <c r="IT15" s="483"/>
      <c r="IU15" s="483"/>
      <c r="IV15" s="483"/>
    </row>
    <row r="16" spans="1:256" ht="33.75">
      <c r="A16" s="948"/>
      <c r="B16" s="485" t="s">
        <v>682</v>
      </c>
      <c r="C16" s="486"/>
      <c r="D16" s="485" t="s">
        <v>683</v>
      </c>
      <c r="E16" s="487"/>
      <c r="F16" s="482"/>
      <c r="G16" s="483"/>
      <c r="H16" s="484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3"/>
      <c r="AJ16" s="483"/>
      <c r="AK16" s="483"/>
      <c r="AL16" s="483"/>
      <c r="AM16" s="483"/>
      <c r="AN16" s="483"/>
      <c r="AO16" s="483"/>
      <c r="AP16" s="483"/>
      <c r="AQ16" s="483"/>
      <c r="AR16" s="483"/>
      <c r="AS16" s="483"/>
      <c r="AT16" s="483"/>
      <c r="AU16" s="483"/>
      <c r="AV16" s="483"/>
      <c r="AW16" s="483"/>
      <c r="AX16" s="483"/>
      <c r="AY16" s="483"/>
      <c r="AZ16" s="483"/>
      <c r="BA16" s="483"/>
      <c r="BB16" s="483"/>
      <c r="BC16" s="483"/>
      <c r="BD16" s="483"/>
      <c r="BE16" s="483"/>
      <c r="BF16" s="483"/>
      <c r="BG16" s="483"/>
      <c r="BH16" s="483"/>
      <c r="BI16" s="483"/>
      <c r="BJ16" s="483"/>
      <c r="BK16" s="483"/>
      <c r="BL16" s="483"/>
      <c r="BM16" s="483"/>
      <c r="BN16" s="483"/>
      <c r="BO16" s="483"/>
      <c r="BP16" s="483"/>
      <c r="BQ16" s="483"/>
      <c r="BR16" s="483"/>
      <c r="BS16" s="483"/>
      <c r="BT16" s="483"/>
      <c r="BU16" s="483"/>
      <c r="BV16" s="483"/>
      <c r="BW16" s="483"/>
      <c r="BX16" s="483"/>
      <c r="BY16" s="483"/>
      <c r="BZ16" s="483"/>
      <c r="CA16" s="483"/>
      <c r="CB16" s="483"/>
      <c r="CC16" s="483"/>
      <c r="CD16" s="483"/>
      <c r="CE16" s="483"/>
      <c r="CF16" s="483"/>
      <c r="CG16" s="483"/>
      <c r="CH16" s="483"/>
      <c r="CI16" s="483"/>
      <c r="CJ16" s="483"/>
      <c r="CK16" s="483"/>
      <c r="CL16" s="483"/>
      <c r="CM16" s="483"/>
      <c r="CN16" s="483"/>
      <c r="CO16" s="483"/>
      <c r="CP16" s="483"/>
      <c r="CQ16" s="483"/>
      <c r="CR16" s="483"/>
      <c r="CS16" s="483"/>
      <c r="CT16" s="483"/>
      <c r="CU16" s="483"/>
      <c r="CV16" s="483"/>
      <c r="CW16" s="483"/>
      <c r="CX16" s="483"/>
      <c r="CY16" s="483"/>
      <c r="CZ16" s="483"/>
      <c r="DA16" s="483"/>
      <c r="DB16" s="483"/>
      <c r="DC16" s="483"/>
      <c r="DD16" s="483"/>
      <c r="DE16" s="483"/>
      <c r="DF16" s="483"/>
      <c r="DG16" s="483"/>
      <c r="DH16" s="483"/>
      <c r="DI16" s="483"/>
      <c r="DJ16" s="483"/>
      <c r="DK16" s="483"/>
      <c r="DL16" s="483"/>
      <c r="DM16" s="483"/>
      <c r="DN16" s="483"/>
      <c r="DO16" s="483"/>
      <c r="DP16" s="483"/>
      <c r="DQ16" s="483"/>
      <c r="DR16" s="483"/>
      <c r="DS16" s="483"/>
      <c r="DT16" s="483"/>
      <c r="DU16" s="483"/>
      <c r="DV16" s="483"/>
      <c r="DW16" s="483"/>
      <c r="DX16" s="483"/>
      <c r="DY16" s="483"/>
      <c r="DZ16" s="483"/>
      <c r="EA16" s="483"/>
      <c r="EB16" s="483"/>
      <c r="EC16" s="483"/>
      <c r="ED16" s="483"/>
      <c r="EE16" s="483"/>
      <c r="EF16" s="483"/>
      <c r="EG16" s="483"/>
      <c r="EH16" s="483"/>
      <c r="EI16" s="483"/>
      <c r="EJ16" s="483"/>
      <c r="EK16" s="483"/>
      <c r="EL16" s="483"/>
      <c r="EM16" s="483"/>
      <c r="EN16" s="483"/>
      <c r="EO16" s="483"/>
      <c r="EP16" s="483"/>
      <c r="EQ16" s="483"/>
      <c r="ER16" s="483"/>
      <c r="ES16" s="483"/>
      <c r="ET16" s="483"/>
      <c r="EU16" s="483"/>
      <c r="EV16" s="483"/>
      <c r="EW16" s="483"/>
      <c r="EX16" s="483"/>
      <c r="EY16" s="483"/>
      <c r="EZ16" s="483"/>
      <c r="FA16" s="483"/>
      <c r="FB16" s="483"/>
      <c r="FC16" s="483"/>
      <c r="FD16" s="483"/>
      <c r="FE16" s="483"/>
      <c r="FF16" s="483"/>
      <c r="FG16" s="483"/>
      <c r="FH16" s="483"/>
      <c r="FI16" s="483"/>
      <c r="FJ16" s="483"/>
      <c r="FK16" s="483"/>
      <c r="FL16" s="483"/>
      <c r="FM16" s="483"/>
      <c r="FN16" s="483"/>
      <c r="FO16" s="483"/>
      <c r="FP16" s="483"/>
      <c r="FQ16" s="483"/>
      <c r="FR16" s="483"/>
      <c r="FS16" s="483"/>
      <c r="FT16" s="483"/>
      <c r="FU16" s="483"/>
      <c r="FV16" s="483"/>
      <c r="FW16" s="483"/>
      <c r="FX16" s="483"/>
      <c r="FY16" s="483"/>
      <c r="FZ16" s="483"/>
      <c r="GA16" s="483"/>
      <c r="GB16" s="483"/>
      <c r="GC16" s="483"/>
      <c r="GD16" s="483"/>
      <c r="GE16" s="483"/>
      <c r="GF16" s="483"/>
      <c r="GG16" s="483"/>
      <c r="GH16" s="483"/>
      <c r="GI16" s="483"/>
      <c r="GJ16" s="483"/>
      <c r="GK16" s="483"/>
      <c r="GL16" s="483"/>
      <c r="GM16" s="483"/>
      <c r="GN16" s="483"/>
      <c r="GO16" s="483"/>
      <c r="GP16" s="483"/>
      <c r="GQ16" s="483"/>
      <c r="GR16" s="483"/>
      <c r="GS16" s="483"/>
      <c r="GT16" s="483"/>
      <c r="GU16" s="483"/>
      <c r="GV16" s="483"/>
      <c r="GW16" s="483"/>
      <c r="GX16" s="483"/>
      <c r="GY16" s="483"/>
      <c r="GZ16" s="483"/>
      <c r="HA16" s="483"/>
      <c r="HB16" s="483"/>
      <c r="HC16" s="483"/>
      <c r="HD16" s="483"/>
      <c r="HE16" s="483"/>
      <c r="HF16" s="483"/>
      <c r="HG16" s="483"/>
      <c r="HH16" s="483"/>
      <c r="HI16" s="483"/>
      <c r="HJ16" s="483"/>
      <c r="HK16" s="483"/>
      <c r="HL16" s="483"/>
      <c r="HM16" s="483"/>
      <c r="HN16" s="483"/>
      <c r="HO16" s="483"/>
      <c r="HP16" s="483"/>
      <c r="HQ16" s="483"/>
      <c r="HR16" s="483"/>
      <c r="HS16" s="483"/>
      <c r="HT16" s="483"/>
      <c r="HU16" s="483"/>
      <c r="HV16" s="483"/>
      <c r="HW16" s="483"/>
      <c r="HX16" s="483"/>
      <c r="HY16" s="483"/>
      <c r="HZ16" s="483"/>
      <c r="IA16" s="483"/>
      <c r="IB16" s="483"/>
      <c r="IC16" s="483"/>
      <c r="ID16" s="483"/>
      <c r="IE16" s="483"/>
      <c r="IF16" s="483"/>
      <c r="IG16" s="483"/>
      <c r="IH16" s="483"/>
      <c r="II16" s="483"/>
      <c r="IJ16" s="483"/>
      <c r="IK16" s="483"/>
      <c r="IL16" s="483"/>
      <c r="IM16" s="483"/>
      <c r="IN16" s="483"/>
      <c r="IO16" s="483"/>
      <c r="IP16" s="483"/>
      <c r="IQ16" s="483"/>
      <c r="IR16" s="483"/>
      <c r="IS16" s="483"/>
      <c r="IT16" s="483"/>
      <c r="IU16" s="483"/>
      <c r="IV16" s="483"/>
    </row>
    <row r="17" spans="1:256" ht="56.25">
      <c r="A17" s="948"/>
      <c r="B17" s="485" t="s">
        <v>684</v>
      </c>
      <c r="C17" s="486"/>
      <c r="D17" s="485" t="s">
        <v>685</v>
      </c>
      <c r="E17" s="487"/>
      <c r="F17" s="482"/>
      <c r="G17" s="483"/>
      <c r="H17" s="484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3"/>
      <c r="AA17" s="483"/>
      <c r="AB17" s="483"/>
      <c r="AC17" s="483"/>
      <c r="AD17" s="483"/>
      <c r="AE17" s="483"/>
      <c r="AF17" s="483"/>
      <c r="AG17" s="483"/>
      <c r="AH17" s="483"/>
      <c r="AI17" s="483"/>
      <c r="AJ17" s="483"/>
      <c r="AK17" s="483"/>
      <c r="AL17" s="483"/>
      <c r="AM17" s="483"/>
      <c r="AN17" s="483"/>
      <c r="AO17" s="483"/>
      <c r="AP17" s="483"/>
      <c r="AQ17" s="483"/>
      <c r="AR17" s="483"/>
      <c r="AS17" s="483"/>
      <c r="AT17" s="483"/>
      <c r="AU17" s="483"/>
      <c r="AV17" s="483"/>
      <c r="AW17" s="483"/>
      <c r="AX17" s="483"/>
      <c r="AY17" s="483"/>
      <c r="AZ17" s="483"/>
      <c r="BA17" s="483"/>
      <c r="BB17" s="483"/>
      <c r="BC17" s="483"/>
      <c r="BD17" s="483"/>
      <c r="BE17" s="483"/>
      <c r="BF17" s="483"/>
      <c r="BG17" s="483"/>
      <c r="BH17" s="483"/>
      <c r="BI17" s="483"/>
      <c r="BJ17" s="483"/>
      <c r="BK17" s="483"/>
      <c r="BL17" s="483"/>
      <c r="BM17" s="483"/>
      <c r="BN17" s="483"/>
      <c r="BO17" s="483"/>
      <c r="BP17" s="483"/>
      <c r="BQ17" s="483"/>
      <c r="BR17" s="483"/>
      <c r="BS17" s="483"/>
      <c r="BT17" s="483"/>
      <c r="BU17" s="483"/>
      <c r="BV17" s="483"/>
      <c r="BW17" s="483"/>
      <c r="BX17" s="483"/>
      <c r="BY17" s="483"/>
      <c r="BZ17" s="483"/>
      <c r="CA17" s="483"/>
      <c r="CB17" s="483"/>
      <c r="CC17" s="483"/>
      <c r="CD17" s="483"/>
      <c r="CE17" s="483"/>
      <c r="CF17" s="483"/>
      <c r="CG17" s="483"/>
      <c r="CH17" s="483"/>
      <c r="CI17" s="483"/>
      <c r="CJ17" s="483"/>
      <c r="CK17" s="483"/>
      <c r="CL17" s="483"/>
      <c r="CM17" s="483"/>
      <c r="CN17" s="483"/>
      <c r="CO17" s="483"/>
      <c r="CP17" s="483"/>
      <c r="CQ17" s="483"/>
      <c r="CR17" s="483"/>
      <c r="CS17" s="483"/>
      <c r="CT17" s="483"/>
      <c r="CU17" s="483"/>
      <c r="CV17" s="483"/>
      <c r="CW17" s="483"/>
      <c r="CX17" s="483"/>
      <c r="CY17" s="483"/>
      <c r="CZ17" s="483"/>
      <c r="DA17" s="483"/>
      <c r="DB17" s="483"/>
      <c r="DC17" s="483"/>
      <c r="DD17" s="483"/>
      <c r="DE17" s="483"/>
      <c r="DF17" s="483"/>
      <c r="DG17" s="483"/>
      <c r="DH17" s="483"/>
      <c r="DI17" s="483"/>
      <c r="DJ17" s="483"/>
      <c r="DK17" s="483"/>
      <c r="DL17" s="483"/>
      <c r="DM17" s="483"/>
      <c r="DN17" s="483"/>
      <c r="DO17" s="483"/>
      <c r="DP17" s="483"/>
      <c r="DQ17" s="483"/>
      <c r="DR17" s="483"/>
      <c r="DS17" s="483"/>
      <c r="DT17" s="483"/>
      <c r="DU17" s="483"/>
      <c r="DV17" s="483"/>
      <c r="DW17" s="483"/>
      <c r="DX17" s="483"/>
      <c r="DY17" s="483"/>
      <c r="DZ17" s="483"/>
      <c r="EA17" s="483"/>
      <c r="EB17" s="483"/>
      <c r="EC17" s="483"/>
      <c r="ED17" s="483"/>
      <c r="EE17" s="483"/>
      <c r="EF17" s="483"/>
      <c r="EG17" s="483"/>
      <c r="EH17" s="483"/>
      <c r="EI17" s="483"/>
      <c r="EJ17" s="483"/>
      <c r="EK17" s="483"/>
      <c r="EL17" s="483"/>
      <c r="EM17" s="483"/>
      <c r="EN17" s="483"/>
      <c r="EO17" s="483"/>
      <c r="EP17" s="483"/>
      <c r="EQ17" s="483"/>
      <c r="ER17" s="483"/>
      <c r="ES17" s="483"/>
      <c r="ET17" s="483"/>
      <c r="EU17" s="483"/>
      <c r="EV17" s="483"/>
      <c r="EW17" s="483"/>
      <c r="EX17" s="483"/>
      <c r="EY17" s="483"/>
      <c r="EZ17" s="483"/>
      <c r="FA17" s="483"/>
      <c r="FB17" s="483"/>
      <c r="FC17" s="483"/>
      <c r="FD17" s="483"/>
      <c r="FE17" s="483"/>
      <c r="FF17" s="483"/>
      <c r="FG17" s="483"/>
      <c r="FH17" s="483"/>
      <c r="FI17" s="483"/>
      <c r="FJ17" s="483"/>
      <c r="FK17" s="483"/>
      <c r="FL17" s="483"/>
      <c r="FM17" s="483"/>
      <c r="FN17" s="483"/>
      <c r="FO17" s="483"/>
      <c r="FP17" s="483"/>
      <c r="FQ17" s="483"/>
      <c r="FR17" s="483"/>
      <c r="FS17" s="483"/>
      <c r="FT17" s="483"/>
      <c r="FU17" s="483"/>
      <c r="FV17" s="483"/>
      <c r="FW17" s="483"/>
      <c r="FX17" s="483"/>
      <c r="FY17" s="483"/>
      <c r="FZ17" s="483"/>
      <c r="GA17" s="483"/>
      <c r="GB17" s="483"/>
      <c r="GC17" s="483"/>
      <c r="GD17" s="483"/>
      <c r="GE17" s="483"/>
      <c r="GF17" s="483"/>
      <c r="GG17" s="483"/>
      <c r="GH17" s="483"/>
      <c r="GI17" s="483"/>
      <c r="GJ17" s="483"/>
      <c r="GK17" s="483"/>
      <c r="GL17" s="483"/>
      <c r="GM17" s="483"/>
      <c r="GN17" s="483"/>
      <c r="GO17" s="483"/>
      <c r="GP17" s="483"/>
      <c r="GQ17" s="483"/>
      <c r="GR17" s="483"/>
      <c r="GS17" s="483"/>
      <c r="GT17" s="483"/>
      <c r="GU17" s="483"/>
      <c r="GV17" s="483"/>
      <c r="GW17" s="483"/>
      <c r="GX17" s="483"/>
      <c r="GY17" s="483"/>
      <c r="GZ17" s="483"/>
      <c r="HA17" s="483"/>
      <c r="HB17" s="483"/>
      <c r="HC17" s="483"/>
      <c r="HD17" s="483"/>
      <c r="HE17" s="483"/>
      <c r="HF17" s="483"/>
      <c r="HG17" s="483"/>
      <c r="HH17" s="483"/>
      <c r="HI17" s="483"/>
      <c r="HJ17" s="483"/>
      <c r="HK17" s="483"/>
      <c r="HL17" s="483"/>
      <c r="HM17" s="483"/>
      <c r="HN17" s="483"/>
      <c r="HO17" s="483"/>
      <c r="HP17" s="483"/>
      <c r="HQ17" s="483"/>
      <c r="HR17" s="483"/>
      <c r="HS17" s="483"/>
      <c r="HT17" s="483"/>
      <c r="HU17" s="483"/>
      <c r="HV17" s="483"/>
      <c r="HW17" s="483"/>
      <c r="HX17" s="483"/>
      <c r="HY17" s="483"/>
      <c r="HZ17" s="483"/>
      <c r="IA17" s="483"/>
      <c r="IB17" s="483"/>
      <c r="IC17" s="483"/>
      <c r="ID17" s="483"/>
      <c r="IE17" s="483"/>
      <c r="IF17" s="483"/>
      <c r="IG17" s="483"/>
      <c r="IH17" s="483"/>
      <c r="II17" s="483"/>
      <c r="IJ17" s="483"/>
      <c r="IK17" s="483"/>
      <c r="IL17" s="483"/>
      <c r="IM17" s="483"/>
      <c r="IN17" s="483"/>
      <c r="IO17" s="483"/>
      <c r="IP17" s="483"/>
      <c r="IQ17" s="483"/>
      <c r="IR17" s="483"/>
      <c r="IS17" s="483"/>
      <c r="IT17" s="483"/>
      <c r="IU17" s="483"/>
      <c r="IV17" s="483"/>
    </row>
    <row r="18" spans="1:256" ht="56.25">
      <c r="A18" s="948"/>
      <c r="B18" s="485" t="s">
        <v>686</v>
      </c>
      <c r="C18" s="486"/>
      <c r="D18" s="485" t="s">
        <v>687</v>
      </c>
      <c r="E18" s="487"/>
      <c r="F18" s="482"/>
      <c r="G18" s="483"/>
      <c r="H18" s="484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3"/>
      <c r="AU18" s="483"/>
      <c r="AV18" s="483"/>
      <c r="AW18" s="483"/>
      <c r="AX18" s="483"/>
      <c r="AY18" s="483"/>
      <c r="AZ18" s="483"/>
      <c r="BA18" s="483"/>
      <c r="BB18" s="483"/>
      <c r="BC18" s="483"/>
      <c r="BD18" s="483"/>
      <c r="BE18" s="483"/>
      <c r="BF18" s="483"/>
      <c r="BG18" s="483"/>
      <c r="BH18" s="483"/>
      <c r="BI18" s="483"/>
      <c r="BJ18" s="483"/>
      <c r="BK18" s="483"/>
      <c r="BL18" s="483"/>
      <c r="BM18" s="483"/>
      <c r="BN18" s="483"/>
      <c r="BO18" s="483"/>
      <c r="BP18" s="483"/>
      <c r="BQ18" s="483"/>
      <c r="BR18" s="483"/>
      <c r="BS18" s="483"/>
      <c r="BT18" s="483"/>
      <c r="BU18" s="483"/>
      <c r="BV18" s="483"/>
      <c r="BW18" s="483"/>
      <c r="BX18" s="483"/>
      <c r="BY18" s="483"/>
      <c r="BZ18" s="483"/>
      <c r="CA18" s="483"/>
      <c r="CB18" s="483"/>
      <c r="CC18" s="483"/>
      <c r="CD18" s="483"/>
      <c r="CE18" s="483"/>
      <c r="CF18" s="483"/>
      <c r="CG18" s="483"/>
      <c r="CH18" s="483"/>
      <c r="CI18" s="483"/>
      <c r="CJ18" s="483"/>
      <c r="CK18" s="483"/>
      <c r="CL18" s="483"/>
      <c r="CM18" s="483"/>
      <c r="CN18" s="483"/>
      <c r="CO18" s="483"/>
      <c r="CP18" s="483"/>
      <c r="CQ18" s="483"/>
      <c r="CR18" s="483"/>
      <c r="CS18" s="483"/>
      <c r="CT18" s="483"/>
      <c r="CU18" s="483"/>
      <c r="CV18" s="483"/>
      <c r="CW18" s="483"/>
      <c r="CX18" s="483"/>
      <c r="CY18" s="483"/>
      <c r="CZ18" s="483"/>
      <c r="DA18" s="483"/>
      <c r="DB18" s="483"/>
      <c r="DC18" s="483"/>
      <c r="DD18" s="483"/>
      <c r="DE18" s="483"/>
      <c r="DF18" s="483"/>
      <c r="DG18" s="483"/>
      <c r="DH18" s="483"/>
      <c r="DI18" s="483"/>
      <c r="DJ18" s="483"/>
      <c r="DK18" s="483"/>
      <c r="DL18" s="483"/>
      <c r="DM18" s="483"/>
      <c r="DN18" s="483"/>
      <c r="DO18" s="483"/>
      <c r="DP18" s="483"/>
      <c r="DQ18" s="483"/>
      <c r="DR18" s="483"/>
      <c r="DS18" s="483"/>
      <c r="DT18" s="483"/>
      <c r="DU18" s="483"/>
      <c r="DV18" s="483"/>
      <c r="DW18" s="483"/>
      <c r="DX18" s="483"/>
      <c r="DY18" s="483"/>
      <c r="DZ18" s="483"/>
      <c r="EA18" s="483"/>
      <c r="EB18" s="483"/>
      <c r="EC18" s="483"/>
      <c r="ED18" s="483"/>
      <c r="EE18" s="483"/>
      <c r="EF18" s="483"/>
      <c r="EG18" s="483"/>
      <c r="EH18" s="483"/>
      <c r="EI18" s="483"/>
      <c r="EJ18" s="483"/>
      <c r="EK18" s="483"/>
      <c r="EL18" s="483"/>
      <c r="EM18" s="483"/>
      <c r="EN18" s="483"/>
      <c r="EO18" s="483"/>
      <c r="EP18" s="483"/>
      <c r="EQ18" s="483"/>
      <c r="ER18" s="483"/>
      <c r="ES18" s="483"/>
      <c r="ET18" s="483"/>
      <c r="EU18" s="483"/>
      <c r="EV18" s="483"/>
      <c r="EW18" s="483"/>
      <c r="EX18" s="483"/>
      <c r="EY18" s="483"/>
      <c r="EZ18" s="483"/>
      <c r="FA18" s="483"/>
      <c r="FB18" s="483"/>
      <c r="FC18" s="483"/>
      <c r="FD18" s="483"/>
      <c r="FE18" s="483"/>
      <c r="FF18" s="483"/>
      <c r="FG18" s="483"/>
      <c r="FH18" s="483"/>
      <c r="FI18" s="483"/>
      <c r="FJ18" s="483"/>
      <c r="FK18" s="483"/>
      <c r="FL18" s="483"/>
      <c r="FM18" s="483"/>
      <c r="FN18" s="483"/>
      <c r="FO18" s="483"/>
      <c r="FP18" s="483"/>
      <c r="FQ18" s="483"/>
      <c r="FR18" s="483"/>
      <c r="FS18" s="483"/>
      <c r="FT18" s="483"/>
      <c r="FU18" s="483"/>
      <c r="FV18" s="483"/>
      <c r="FW18" s="483"/>
      <c r="FX18" s="483"/>
      <c r="FY18" s="483"/>
      <c r="FZ18" s="483"/>
      <c r="GA18" s="483"/>
      <c r="GB18" s="483"/>
      <c r="GC18" s="483"/>
      <c r="GD18" s="483"/>
      <c r="GE18" s="483"/>
      <c r="GF18" s="483"/>
      <c r="GG18" s="483"/>
      <c r="GH18" s="483"/>
      <c r="GI18" s="483"/>
      <c r="GJ18" s="483"/>
      <c r="GK18" s="483"/>
      <c r="GL18" s="483"/>
      <c r="GM18" s="483"/>
      <c r="GN18" s="483"/>
      <c r="GO18" s="483"/>
      <c r="GP18" s="483"/>
      <c r="GQ18" s="483"/>
      <c r="GR18" s="483"/>
      <c r="GS18" s="483"/>
      <c r="GT18" s="483"/>
      <c r="GU18" s="483"/>
      <c r="GV18" s="483"/>
      <c r="GW18" s="483"/>
      <c r="GX18" s="483"/>
      <c r="GY18" s="483"/>
      <c r="GZ18" s="483"/>
      <c r="HA18" s="483"/>
      <c r="HB18" s="483"/>
      <c r="HC18" s="483"/>
      <c r="HD18" s="483"/>
      <c r="HE18" s="483"/>
      <c r="HF18" s="483"/>
      <c r="HG18" s="483"/>
      <c r="HH18" s="483"/>
      <c r="HI18" s="483"/>
      <c r="HJ18" s="483"/>
      <c r="HK18" s="483"/>
      <c r="HL18" s="483"/>
      <c r="HM18" s="483"/>
      <c r="HN18" s="483"/>
      <c r="HO18" s="483"/>
      <c r="HP18" s="483"/>
      <c r="HQ18" s="483"/>
      <c r="HR18" s="483"/>
      <c r="HS18" s="483"/>
      <c r="HT18" s="483"/>
      <c r="HU18" s="483"/>
      <c r="HV18" s="483"/>
      <c r="HW18" s="483"/>
      <c r="HX18" s="483"/>
      <c r="HY18" s="483"/>
      <c r="HZ18" s="483"/>
      <c r="IA18" s="483"/>
      <c r="IB18" s="483"/>
      <c r="IC18" s="483"/>
      <c r="ID18" s="483"/>
      <c r="IE18" s="483"/>
      <c r="IF18" s="483"/>
      <c r="IG18" s="483"/>
      <c r="IH18" s="483"/>
      <c r="II18" s="483"/>
      <c r="IJ18" s="483"/>
      <c r="IK18" s="483"/>
      <c r="IL18" s="483"/>
      <c r="IM18" s="483"/>
      <c r="IN18" s="483"/>
      <c r="IO18" s="483"/>
      <c r="IP18" s="483"/>
      <c r="IQ18" s="483"/>
      <c r="IR18" s="483"/>
      <c r="IS18" s="483"/>
      <c r="IT18" s="483"/>
      <c r="IU18" s="483"/>
      <c r="IV18" s="483"/>
    </row>
    <row r="19" spans="1:256" ht="22.5">
      <c r="A19" s="948"/>
      <c r="B19" s="485" t="s">
        <v>688</v>
      </c>
      <c r="C19" s="486"/>
      <c r="D19" s="485" t="s">
        <v>689</v>
      </c>
      <c r="E19" s="487"/>
      <c r="F19" s="482"/>
      <c r="G19" s="483"/>
      <c r="H19" s="484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D19" s="483"/>
      <c r="AE19" s="483"/>
      <c r="AF19" s="483"/>
      <c r="AG19" s="483"/>
      <c r="AH19" s="483"/>
      <c r="AI19" s="483"/>
      <c r="AJ19" s="483"/>
      <c r="AK19" s="483"/>
      <c r="AL19" s="483"/>
      <c r="AM19" s="483"/>
      <c r="AN19" s="483"/>
      <c r="AO19" s="483"/>
      <c r="AP19" s="483"/>
      <c r="AQ19" s="483"/>
      <c r="AR19" s="483"/>
      <c r="AS19" s="483"/>
      <c r="AT19" s="483"/>
      <c r="AU19" s="483"/>
      <c r="AV19" s="483"/>
      <c r="AW19" s="483"/>
      <c r="AX19" s="483"/>
      <c r="AY19" s="483"/>
      <c r="AZ19" s="483"/>
      <c r="BA19" s="483"/>
      <c r="BB19" s="483"/>
      <c r="BC19" s="483"/>
      <c r="BD19" s="483"/>
      <c r="BE19" s="483"/>
      <c r="BF19" s="483"/>
      <c r="BG19" s="483"/>
      <c r="BH19" s="483"/>
      <c r="BI19" s="483"/>
      <c r="BJ19" s="483"/>
      <c r="BK19" s="483"/>
      <c r="BL19" s="483"/>
      <c r="BM19" s="483"/>
      <c r="BN19" s="483"/>
      <c r="BO19" s="483"/>
      <c r="BP19" s="483"/>
      <c r="BQ19" s="483"/>
      <c r="BR19" s="483"/>
      <c r="BS19" s="483"/>
      <c r="BT19" s="483"/>
      <c r="BU19" s="483"/>
      <c r="BV19" s="483"/>
      <c r="BW19" s="483"/>
      <c r="BX19" s="483"/>
      <c r="BY19" s="483"/>
      <c r="BZ19" s="483"/>
      <c r="CA19" s="483"/>
      <c r="CB19" s="483"/>
      <c r="CC19" s="483"/>
      <c r="CD19" s="483"/>
      <c r="CE19" s="483"/>
      <c r="CF19" s="483"/>
      <c r="CG19" s="483"/>
      <c r="CH19" s="483"/>
      <c r="CI19" s="483"/>
      <c r="CJ19" s="483"/>
      <c r="CK19" s="483"/>
      <c r="CL19" s="483"/>
      <c r="CM19" s="483"/>
      <c r="CN19" s="483"/>
      <c r="CO19" s="483"/>
      <c r="CP19" s="483"/>
      <c r="CQ19" s="483"/>
      <c r="CR19" s="483"/>
      <c r="CS19" s="483"/>
      <c r="CT19" s="483"/>
      <c r="CU19" s="483"/>
      <c r="CV19" s="483"/>
      <c r="CW19" s="483"/>
      <c r="CX19" s="483"/>
      <c r="CY19" s="483"/>
      <c r="CZ19" s="483"/>
      <c r="DA19" s="483"/>
      <c r="DB19" s="483"/>
      <c r="DC19" s="483"/>
      <c r="DD19" s="483"/>
      <c r="DE19" s="483"/>
      <c r="DF19" s="483"/>
      <c r="DG19" s="483"/>
      <c r="DH19" s="483"/>
      <c r="DI19" s="483"/>
      <c r="DJ19" s="483"/>
      <c r="DK19" s="483"/>
      <c r="DL19" s="483"/>
      <c r="DM19" s="483"/>
      <c r="DN19" s="483"/>
      <c r="DO19" s="483"/>
      <c r="DP19" s="483"/>
      <c r="DQ19" s="483"/>
      <c r="DR19" s="483"/>
      <c r="DS19" s="483"/>
      <c r="DT19" s="483"/>
      <c r="DU19" s="483"/>
      <c r="DV19" s="483"/>
      <c r="DW19" s="483"/>
      <c r="DX19" s="483"/>
      <c r="DY19" s="483"/>
      <c r="DZ19" s="483"/>
      <c r="EA19" s="483"/>
      <c r="EB19" s="483"/>
      <c r="EC19" s="483"/>
      <c r="ED19" s="483"/>
      <c r="EE19" s="483"/>
      <c r="EF19" s="483"/>
      <c r="EG19" s="483"/>
      <c r="EH19" s="483"/>
      <c r="EI19" s="483"/>
      <c r="EJ19" s="483"/>
      <c r="EK19" s="483"/>
      <c r="EL19" s="483"/>
      <c r="EM19" s="483"/>
      <c r="EN19" s="483"/>
      <c r="EO19" s="483"/>
      <c r="EP19" s="483"/>
      <c r="EQ19" s="483"/>
      <c r="ER19" s="483"/>
      <c r="ES19" s="483"/>
      <c r="ET19" s="483"/>
      <c r="EU19" s="483"/>
      <c r="EV19" s="483"/>
      <c r="EW19" s="483"/>
      <c r="EX19" s="483"/>
      <c r="EY19" s="483"/>
      <c r="EZ19" s="483"/>
      <c r="FA19" s="483"/>
      <c r="FB19" s="483"/>
      <c r="FC19" s="483"/>
      <c r="FD19" s="483"/>
      <c r="FE19" s="483"/>
      <c r="FF19" s="483"/>
      <c r="FG19" s="483"/>
      <c r="FH19" s="483"/>
      <c r="FI19" s="483"/>
      <c r="FJ19" s="483"/>
      <c r="FK19" s="483"/>
      <c r="FL19" s="483"/>
      <c r="FM19" s="483"/>
      <c r="FN19" s="483"/>
      <c r="FO19" s="483"/>
      <c r="FP19" s="483"/>
      <c r="FQ19" s="483"/>
      <c r="FR19" s="483"/>
      <c r="FS19" s="483"/>
      <c r="FT19" s="483"/>
      <c r="FU19" s="483"/>
      <c r="FV19" s="483"/>
      <c r="FW19" s="483"/>
      <c r="FX19" s="483"/>
      <c r="FY19" s="483"/>
      <c r="FZ19" s="483"/>
      <c r="GA19" s="483"/>
      <c r="GB19" s="483"/>
      <c r="GC19" s="483"/>
      <c r="GD19" s="483"/>
      <c r="GE19" s="483"/>
      <c r="GF19" s="483"/>
      <c r="GG19" s="483"/>
      <c r="GH19" s="483"/>
      <c r="GI19" s="483"/>
      <c r="GJ19" s="483"/>
      <c r="GK19" s="483"/>
      <c r="GL19" s="483"/>
      <c r="GM19" s="483"/>
      <c r="GN19" s="483"/>
      <c r="GO19" s="483"/>
      <c r="GP19" s="483"/>
      <c r="GQ19" s="483"/>
      <c r="GR19" s="483"/>
      <c r="GS19" s="483"/>
      <c r="GT19" s="483"/>
      <c r="GU19" s="483"/>
      <c r="GV19" s="483"/>
      <c r="GW19" s="483"/>
      <c r="GX19" s="483"/>
      <c r="GY19" s="483"/>
      <c r="GZ19" s="483"/>
      <c r="HA19" s="483"/>
      <c r="HB19" s="483"/>
      <c r="HC19" s="483"/>
      <c r="HD19" s="483"/>
      <c r="HE19" s="483"/>
      <c r="HF19" s="483"/>
      <c r="HG19" s="483"/>
      <c r="HH19" s="483"/>
      <c r="HI19" s="483"/>
      <c r="HJ19" s="483"/>
      <c r="HK19" s="483"/>
      <c r="HL19" s="483"/>
      <c r="HM19" s="483"/>
      <c r="HN19" s="483"/>
      <c r="HO19" s="483"/>
      <c r="HP19" s="483"/>
      <c r="HQ19" s="483"/>
      <c r="HR19" s="483"/>
      <c r="HS19" s="483"/>
      <c r="HT19" s="483"/>
      <c r="HU19" s="483"/>
      <c r="HV19" s="483"/>
      <c r="HW19" s="483"/>
      <c r="HX19" s="483"/>
      <c r="HY19" s="483"/>
      <c r="HZ19" s="483"/>
      <c r="IA19" s="483"/>
      <c r="IB19" s="483"/>
      <c r="IC19" s="483"/>
      <c r="ID19" s="483"/>
      <c r="IE19" s="483"/>
      <c r="IF19" s="483"/>
      <c r="IG19" s="483"/>
      <c r="IH19" s="483"/>
      <c r="II19" s="483"/>
      <c r="IJ19" s="483"/>
      <c r="IK19" s="483"/>
      <c r="IL19" s="483"/>
      <c r="IM19" s="483"/>
      <c r="IN19" s="483"/>
      <c r="IO19" s="483"/>
      <c r="IP19" s="483"/>
      <c r="IQ19" s="483"/>
      <c r="IR19" s="483"/>
      <c r="IS19" s="483"/>
      <c r="IT19" s="483"/>
      <c r="IU19" s="483"/>
      <c r="IV19" s="483"/>
    </row>
    <row r="20" spans="1:5" s="489" customFormat="1" ht="57" thickBot="1">
      <c r="A20" s="948"/>
      <c r="B20" s="488" t="s">
        <v>690</v>
      </c>
      <c r="C20" s="585"/>
      <c r="D20" s="488" t="s">
        <v>691</v>
      </c>
      <c r="E20" s="602"/>
    </row>
    <row r="21" spans="1:5" s="489" customFormat="1" ht="45">
      <c r="A21" s="949"/>
      <c r="B21" s="505" t="s">
        <v>692</v>
      </c>
      <c r="C21" s="587"/>
      <c r="D21" s="505" t="s">
        <v>693</v>
      </c>
      <c r="E21" s="603"/>
    </row>
    <row r="22" spans="1:256" ht="33.75">
      <c r="A22" s="515" t="s">
        <v>420</v>
      </c>
      <c r="B22" s="516" t="s">
        <v>306</v>
      </c>
      <c r="C22" s="588">
        <f>ONCOLOGIE1!$G$11</f>
        <v>1170</v>
      </c>
      <c r="D22" s="516" t="s">
        <v>548</v>
      </c>
      <c r="E22" s="604">
        <f>ONCOLOGIE1!N11/ONCOLOGIE1!G11</f>
        <v>9815.222581196582</v>
      </c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483"/>
      <c r="AO22" s="483"/>
      <c r="AP22" s="483"/>
      <c r="AQ22" s="483"/>
      <c r="AR22" s="483"/>
      <c r="AS22" s="483"/>
      <c r="AT22" s="483"/>
      <c r="AU22" s="483"/>
      <c r="AV22" s="483"/>
      <c r="AW22" s="483"/>
      <c r="AX22" s="483"/>
      <c r="AY22" s="483"/>
      <c r="AZ22" s="483"/>
      <c r="BA22" s="483"/>
      <c r="BB22" s="483"/>
      <c r="BC22" s="483"/>
      <c r="BD22" s="483"/>
      <c r="BE22" s="483"/>
      <c r="BF22" s="483"/>
      <c r="BG22" s="483"/>
      <c r="BH22" s="483"/>
      <c r="BI22" s="483"/>
      <c r="BJ22" s="483"/>
      <c r="BK22" s="483"/>
      <c r="BL22" s="483"/>
      <c r="BM22" s="483"/>
      <c r="BN22" s="483"/>
      <c r="BO22" s="483"/>
      <c r="BP22" s="483"/>
      <c r="BQ22" s="483"/>
      <c r="BR22" s="483"/>
      <c r="BS22" s="483"/>
      <c r="BT22" s="483"/>
      <c r="BU22" s="483"/>
      <c r="BV22" s="483"/>
      <c r="BW22" s="483"/>
      <c r="BX22" s="483"/>
      <c r="BY22" s="483"/>
      <c r="BZ22" s="483"/>
      <c r="CA22" s="483"/>
      <c r="CB22" s="483"/>
      <c r="CC22" s="483"/>
      <c r="CD22" s="483"/>
      <c r="CE22" s="483"/>
      <c r="CF22" s="483"/>
      <c r="CG22" s="483"/>
      <c r="CH22" s="483"/>
      <c r="CI22" s="483"/>
      <c r="CJ22" s="483"/>
      <c r="CK22" s="483"/>
      <c r="CL22" s="483"/>
      <c r="CM22" s="483"/>
      <c r="CN22" s="483"/>
      <c r="CO22" s="483"/>
      <c r="CP22" s="483"/>
      <c r="CQ22" s="483"/>
      <c r="CR22" s="483"/>
      <c r="CS22" s="483"/>
      <c r="CT22" s="483"/>
      <c r="CU22" s="483"/>
      <c r="CV22" s="483"/>
      <c r="CW22" s="483"/>
      <c r="CX22" s="483"/>
      <c r="CY22" s="483"/>
      <c r="CZ22" s="483"/>
      <c r="DA22" s="483"/>
      <c r="DB22" s="483"/>
      <c r="DC22" s="483"/>
      <c r="DD22" s="483"/>
      <c r="DE22" s="483"/>
      <c r="DF22" s="483"/>
      <c r="DG22" s="483"/>
      <c r="DH22" s="483"/>
      <c r="DI22" s="483"/>
      <c r="DJ22" s="483"/>
      <c r="DK22" s="483"/>
      <c r="DL22" s="483"/>
      <c r="DM22" s="483"/>
      <c r="DN22" s="483"/>
      <c r="DO22" s="483"/>
      <c r="DP22" s="483"/>
      <c r="DQ22" s="483"/>
      <c r="DR22" s="483"/>
      <c r="DS22" s="483"/>
      <c r="DT22" s="483"/>
      <c r="DU22" s="483"/>
      <c r="DV22" s="483"/>
      <c r="DW22" s="483"/>
      <c r="DX22" s="483"/>
      <c r="DY22" s="483"/>
      <c r="DZ22" s="483"/>
      <c r="EA22" s="483"/>
      <c r="EB22" s="483"/>
      <c r="EC22" s="483"/>
      <c r="ED22" s="483"/>
      <c r="EE22" s="483"/>
      <c r="EF22" s="483"/>
      <c r="EG22" s="483"/>
      <c r="EH22" s="483"/>
      <c r="EI22" s="483"/>
      <c r="EJ22" s="483"/>
      <c r="EK22" s="483"/>
      <c r="EL22" s="483"/>
      <c r="EM22" s="483"/>
      <c r="EN22" s="483"/>
      <c r="EO22" s="483"/>
      <c r="EP22" s="483"/>
      <c r="EQ22" s="483"/>
      <c r="ER22" s="483"/>
      <c r="ES22" s="483"/>
      <c r="ET22" s="483"/>
      <c r="EU22" s="483"/>
      <c r="EV22" s="483"/>
      <c r="EW22" s="483"/>
      <c r="EX22" s="483"/>
      <c r="EY22" s="483"/>
      <c r="EZ22" s="483"/>
      <c r="FA22" s="483"/>
      <c r="FB22" s="483"/>
      <c r="FC22" s="483"/>
      <c r="FD22" s="483"/>
      <c r="FE22" s="483"/>
      <c r="FF22" s="483"/>
      <c r="FG22" s="483"/>
      <c r="FH22" s="483"/>
      <c r="FI22" s="483"/>
      <c r="FJ22" s="483"/>
      <c r="FK22" s="483"/>
      <c r="FL22" s="483"/>
      <c r="FM22" s="483"/>
      <c r="FN22" s="483"/>
      <c r="FO22" s="483"/>
      <c r="FP22" s="483"/>
      <c r="FQ22" s="483"/>
      <c r="FR22" s="483"/>
      <c r="FS22" s="483"/>
      <c r="FT22" s="483"/>
      <c r="FU22" s="483"/>
      <c r="FV22" s="483"/>
      <c r="FW22" s="483"/>
      <c r="FX22" s="483"/>
      <c r="FY22" s="483"/>
      <c r="FZ22" s="483"/>
      <c r="GA22" s="483"/>
      <c r="GB22" s="483"/>
      <c r="GC22" s="483"/>
      <c r="GD22" s="483"/>
      <c r="GE22" s="483"/>
      <c r="GF22" s="483"/>
      <c r="GG22" s="483"/>
      <c r="GH22" s="483"/>
      <c r="GI22" s="483"/>
      <c r="GJ22" s="483"/>
      <c r="GK22" s="483"/>
      <c r="GL22" s="483"/>
      <c r="GM22" s="483"/>
      <c r="GN22" s="483"/>
      <c r="GO22" s="483"/>
      <c r="GP22" s="483"/>
      <c r="GQ22" s="483"/>
      <c r="GR22" s="483"/>
      <c r="GS22" s="483"/>
      <c r="GT22" s="483"/>
      <c r="GU22" s="483"/>
      <c r="GV22" s="483"/>
      <c r="GW22" s="483"/>
      <c r="GX22" s="483"/>
      <c r="GY22" s="483"/>
      <c r="GZ22" s="483"/>
      <c r="HA22" s="483"/>
      <c r="HB22" s="483"/>
      <c r="HC22" s="483"/>
      <c r="HD22" s="483"/>
      <c r="HE22" s="483"/>
      <c r="HF22" s="483"/>
      <c r="HG22" s="483"/>
      <c r="HH22" s="483"/>
      <c r="HI22" s="483"/>
      <c r="HJ22" s="483"/>
      <c r="HK22" s="483"/>
      <c r="HL22" s="483"/>
      <c r="HM22" s="483"/>
      <c r="HN22" s="483"/>
      <c r="HO22" s="483"/>
      <c r="HP22" s="483"/>
      <c r="HQ22" s="483"/>
      <c r="HR22" s="483"/>
      <c r="HS22" s="483"/>
      <c r="HT22" s="483"/>
      <c r="HU22" s="483"/>
      <c r="HV22" s="483"/>
      <c r="HW22" s="483"/>
      <c r="HX22" s="483"/>
      <c r="HY22" s="483"/>
      <c r="HZ22" s="483"/>
      <c r="IA22" s="483"/>
      <c r="IB22" s="483"/>
      <c r="IC22" s="483"/>
      <c r="ID22" s="483"/>
      <c r="IE22" s="483"/>
      <c r="IF22" s="483"/>
      <c r="IG22" s="483"/>
      <c r="IH22" s="483"/>
      <c r="II22" s="483"/>
      <c r="IJ22" s="483"/>
      <c r="IK22" s="483"/>
      <c r="IL22" s="483"/>
      <c r="IM22" s="483"/>
      <c r="IN22" s="483"/>
      <c r="IO22" s="483"/>
      <c r="IP22" s="483"/>
      <c r="IQ22" s="483"/>
      <c r="IR22" s="483"/>
      <c r="IS22" s="483"/>
      <c r="IT22" s="483"/>
      <c r="IU22" s="483"/>
      <c r="IV22" s="483"/>
    </row>
    <row r="23" spans="1:256" ht="45">
      <c r="A23" s="438" t="s">
        <v>421</v>
      </c>
      <c r="B23" s="485" t="s">
        <v>422</v>
      </c>
      <c r="C23" s="486"/>
      <c r="D23" s="485" t="s">
        <v>423</v>
      </c>
      <c r="E23" s="605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  <c r="AJ23" s="483"/>
      <c r="AK23" s="483"/>
      <c r="AL23" s="483"/>
      <c r="AM23" s="483"/>
      <c r="AN23" s="483"/>
      <c r="AO23" s="483"/>
      <c r="AP23" s="483"/>
      <c r="AQ23" s="483"/>
      <c r="AR23" s="483"/>
      <c r="AS23" s="483"/>
      <c r="AT23" s="483"/>
      <c r="AU23" s="483"/>
      <c r="AV23" s="483"/>
      <c r="AW23" s="483"/>
      <c r="AX23" s="483"/>
      <c r="AY23" s="483"/>
      <c r="AZ23" s="483"/>
      <c r="BA23" s="483"/>
      <c r="BB23" s="483"/>
      <c r="BC23" s="483"/>
      <c r="BD23" s="483"/>
      <c r="BE23" s="483"/>
      <c r="BF23" s="483"/>
      <c r="BG23" s="483"/>
      <c r="BH23" s="483"/>
      <c r="BI23" s="483"/>
      <c r="BJ23" s="483"/>
      <c r="BK23" s="483"/>
      <c r="BL23" s="483"/>
      <c r="BM23" s="483"/>
      <c r="BN23" s="483"/>
      <c r="BO23" s="483"/>
      <c r="BP23" s="483"/>
      <c r="BQ23" s="483"/>
      <c r="BR23" s="483"/>
      <c r="BS23" s="483"/>
      <c r="BT23" s="483"/>
      <c r="BU23" s="483"/>
      <c r="BV23" s="483"/>
      <c r="BW23" s="483"/>
      <c r="BX23" s="483"/>
      <c r="BY23" s="483"/>
      <c r="BZ23" s="483"/>
      <c r="CA23" s="483"/>
      <c r="CB23" s="483"/>
      <c r="CC23" s="483"/>
      <c r="CD23" s="483"/>
      <c r="CE23" s="483"/>
      <c r="CF23" s="483"/>
      <c r="CG23" s="483"/>
      <c r="CH23" s="483"/>
      <c r="CI23" s="483"/>
      <c r="CJ23" s="483"/>
      <c r="CK23" s="483"/>
      <c r="CL23" s="483"/>
      <c r="CM23" s="483"/>
      <c r="CN23" s="483"/>
      <c r="CO23" s="483"/>
      <c r="CP23" s="483"/>
      <c r="CQ23" s="483"/>
      <c r="CR23" s="483"/>
      <c r="CS23" s="483"/>
      <c r="CT23" s="483"/>
      <c r="CU23" s="483"/>
      <c r="CV23" s="483"/>
      <c r="CW23" s="483"/>
      <c r="CX23" s="483"/>
      <c r="CY23" s="483"/>
      <c r="CZ23" s="483"/>
      <c r="DA23" s="483"/>
      <c r="DB23" s="483"/>
      <c r="DC23" s="483"/>
      <c r="DD23" s="483"/>
      <c r="DE23" s="483"/>
      <c r="DF23" s="483"/>
      <c r="DG23" s="483"/>
      <c r="DH23" s="483"/>
      <c r="DI23" s="483"/>
      <c r="DJ23" s="483"/>
      <c r="DK23" s="483"/>
      <c r="DL23" s="483"/>
      <c r="DM23" s="483"/>
      <c r="DN23" s="483"/>
      <c r="DO23" s="483"/>
      <c r="DP23" s="483"/>
      <c r="DQ23" s="483"/>
      <c r="DR23" s="483"/>
      <c r="DS23" s="483"/>
      <c r="DT23" s="483"/>
      <c r="DU23" s="483"/>
      <c r="DV23" s="483"/>
      <c r="DW23" s="483"/>
      <c r="DX23" s="483"/>
      <c r="DY23" s="483"/>
      <c r="DZ23" s="483"/>
      <c r="EA23" s="483"/>
      <c r="EB23" s="483"/>
      <c r="EC23" s="483"/>
      <c r="ED23" s="483"/>
      <c r="EE23" s="483"/>
      <c r="EF23" s="483"/>
      <c r="EG23" s="483"/>
      <c r="EH23" s="483"/>
      <c r="EI23" s="483"/>
      <c r="EJ23" s="483"/>
      <c r="EK23" s="483"/>
      <c r="EL23" s="483"/>
      <c r="EM23" s="483"/>
      <c r="EN23" s="483"/>
      <c r="EO23" s="483"/>
      <c r="EP23" s="483"/>
      <c r="EQ23" s="483"/>
      <c r="ER23" s="483"/>
      <c r="ES23" s="483"/>
      <c r="ET23" s="483"/>
      <c r="EU23" s="483"/>
      <c r="EV23" s="483"/>
      <c r="EW23" s="483"/>
      <c r="EX23" s="483"/>
      <c r="EY23" s="483"/>
      <c r="EZ23" s="483"/>
      <c r="FA23" s="483"/>
      <c r="FB23" s="483"/>
      <c r="FC23" s="483"/>
      <c r="FD23" s="483"/>
      <c r="FE23" s="483"/>
      <c r="FF23" s="483"/>
      <c r="FG23" s="483"/>
      <c r="FH23" s="483"/>
      <c r="FI23" s="483"/>
      <c r="FJ23" s="483"/>
      <c r="FK23" s="483"/>
      <c r="FL23" s="483"/>
      <c r="FM23" s="483"/>
      <c r="FN23" s="483"/>
      <c r="FO23" s="483"/>
      <c r="FP23" s="483"/>
      <c r="FQ23" s="483"/>
      <c r="FR23" s="483"/>
      <c r="FS23" s="483"/>
      <c r="FT23" s="483"/>
      <c r="FU23" s="483"/>
      <c r="FV23" s="483"/>
      <c r="FW23" s="483"/>
      <c r="FX23" s="483"/>
      <c r="FY23" s="483"/>
      <c r="FZ23" s="483"/>
      <c r="GA23" s="483"/>
      <c r="GB23" s="483"/>
      <c r="GC23" s="483"/>
      <c r="GD23" s="483"/>
      <c r="GE23" s="483"/>
      <c r="GF23" s="483"/>
      <c r="GG23" s="483"/>
      <c r="GH23" s="483"/>
      <c r="GI23" s="483"/>
      <c r="GJ23" s="483"/>
      <c r="GK23" s="483"/>
      <c r="GL23" s="483"/>
      <c r="GM23" s="483"/>
      <c r="GN23" s="483"/>
      <c r="GO23" s="483"/>
      <c r="GP23" s="483"/>
      <c r="GQ23" s="483"/>
      <c r="GR23" s="483"/>
      <c r="GS23" s="483"/>
      <c r="GT23" s="483"/>
      <c r="GU23" s="483"/>
      <c r="GV23" s="483"/>
      <c r="GW23" s="483"/>
      <c r="GX23" s="483"/>
      <c r="GY23" s="483"/>
      <c r="GZ23" s="483"/>
      <c r="HA23" s="483"/>
      <c r="HB23" s="483"/>
      <c r="HC23" s="483"/>
      <c r="HD23" s="483"/>
      <c r="HE23" s="483"/>
      <c r="HF23" s="483"/>
      <c r="HG23" s="483"/>
      <c r="HH23" s="483"/>
      <c r="HI23" s="483"/>
      <c r="HJ23" s="483"/>
      <c r="HK23" s="483"/>
      <c r="HL23" s="483"/>
      <c r="HM23" s="483"/>
      <c r="HN23" s="483"/>
      <c r="HO23" s="483"/>
      <c r="HP23" s="483"/>
      <c r="HQ23" s="483"/>
      <c r="HR23" s="483"/>
      <c r="HS23" s="483"/>
      <c r="HT23" s="483"/>
      <c r="HU23" s="483"/>
      <c r="HV23" s="483"/>
      <c r="HW23" s="483"/>
      <c r="HX23" s="483"/>
      <c r="HY23" s="483"/>
      <c r="HZ23" s="483"/>
      <c r="IA23" s="483"/>
      <c r="IB23" s="483"/>
      <c r="IC23" s="483"/>
      <c r="ID23" s="483"/>
      <c r="IE23" s="483"/>
      <c r="IF23" s="483"/>
      <c r="IG23" s="483"/>
      <c r="IH23" s="483"/>
      <c r="II23" s="483"/>
      <c r="IJ23" s="483"/>
      <c r="IK23" s="483"/>
      <c r="IL23" s="483"/>
      <c r="IM23" s="483"/>
      <c r="IN23" s="483"/>
      <c r="IO23" s="483"/>
      <c r="IP23" s="483"/>
      <c r="IQ23" s="483"/>
      <c r="IR23" s="483"/>
      <c r="IS23" s="483"/>
      <c r="IT23" s="483"/>
      <c r="IU23" s="483"/>
      <c r="IV23" s="483"/>
    </row>
    <row r="24" spans="1:256" ht="45">
      <c r="A24" s="438" t="s">
        <v>424</v>
      </c>
      <c r="B24" s="485" t="s">
        <v>425</v>
      </c>
      <c r="C24" s="486"/>
      <c r="D24" s="485" t="s">
        <v>694</v>
      </c>
      <c r="E24" s="605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  <c r="AJ24" s="483"/>
      <c r="AK24" s="483"/>
      <c r="AL24" s="483"/>
      <c r="AM24" s="483"/>
      <c r="AN24" s="483"/>
      <c r="AO24" s="483"/>
      <c r="AP24" s="483"/>
      <c r="AQ24" s="483"/>
      <c r="AR24" s="483"/>
      <c r="AS24" s="483"/>
      <c r="AT24" s="483"/>
      <c r="AU24" s="483"/>
      <c r="AV24" s="483"/>
      <c r="AW24" s="483"/>
      <c r="AX24" s="483"/>
      <c r="AY24" s="483"/>
      <c r="AZ24" s="483"/>
      <c r="BA24" s="483"/>
      <c r="BB24" s="483"/>
      <c r="BC24" s="483"/>
      <c r="BD24" s="483"/>
      <c r="BE24" s="483"/>
      <c r="BF24" s="483"/>
      <c r="BG24" s="483"/>
      <c r="BH24" s="483"/>
      <c r="BI24" s="483"/>
      <c r="BJ24" s="483"/>
      <c r="BK24" s="483"/>
      <c r="BL24" s="483"/>
      <c r="BM24" s="483"/>
      <c r="BN24" s="483"/>
      <c r="BO24" s="483"/>
      <c r="BP24" s="483"/>
      <c r="BQ24" s="483"/>
      <c r="BR24" s="483"/>
      <c r="BS24" s="483"/>
      <c r="BT24" s="483"/>
      <c r="BU24" s="483"/>
      <c r="BV24" s="483"/>
      <c r="BW24" s="483"/>
      <c r="BX24" s="483"/>
      <c r="BY24" s="483"/>
      <c r="BZ24" s="483"/>
      <c r="CA24" s="483"/>
      <c r="CB24" s="483"/>
      <c r="CC24" s="483"/>
      <c r="CD24" s="483"/>
      <c r="CE24" s="483"/>
      <c r="CF24" s="483"/>
      <c r="CG24" s="483"/>
      <c r="CH24" s="483"/>
      <c r="CI24" s="483"/>
      <c r="CJ24" s="483"/>
      <c r="CK24" s="483"/>
      <c r="CL24" s="483"/>
      <c r="CM24" s="483"/>
      <c r="CN24" s="483"/>
      <c r="CO24" s="483"/>
      <c r="CP24" s="483"/>
      <c r="CQ24" s="483"/>
      <c r="CR24" s="483"/>
      <c r="CS24" s="483"/>
      <c r="CT24" s="483"/>
      <c r="CU24" s="483"/>
      <c r="CV24" s="483"/>
      <c r="CW24" s="483"/>
      <c r="CX24" s="483"/>
      <c r="CY24" s="483"/>
      <c r="CZ24" s="483"/>
      <c r="DA24" s="483"/>
      <c r="DB24" s="483"/>
      <c r="DC24" s="483"/>
      <c r="DD24" s="483"/>
      <c r="DE24" s="483"/>
      <c r="DF24" s="483"/>
      <c r="DG24" s="483"/>
      <c r="DH24" s="483"/>
      <c r="DI24" s="483"/>
      <c r="DJ24" s="483"/>
      <c r="DK24" s="483"/>
      <c r="DL24" s="483"/>
      <c r="DM24" s="483"/>
      <c r="DN24" s="483"/>
      <c r="DO24" s="483"/>
      <c r="DP24" s="483"/>
      <c r="DQ24" s="483"/>
      <c r="DR24" s="483"/>
      <c r="DS24" s="483"/>
      <c r="DT24" s="483"/>
      <c r="DU24" s="483"/>
      <c r="DV24" s="483"/>
      <c r="DW24" s="483"/>
      <c r="DX24" s="483"/>
      <c r="DY24" s="483"/>
      <c r="DZ24" s="483"/>
      <c r="EA24" s="483"/>
      <c r="EB24" s="483"/>
      <c r="EC24" s="483"/>
      <c r="ED24" s="483"/>
      <c r="EE24" s="483"/>
      <c r="EF24" s="483"/>
      <c r="EG24" s="483"/>
      <c r="EH24" s="483"/>
      <c r="EI24" s="483"/>
      <c r="EJ24" s="483"/>
      <c r="EK24" s="483"/>
      <c r="EL24" s="483"/>
      <c r="EM24" s="483"/>
      <c r="EN24" s="483"/>
      <c r="EO24" s="483"/>
      <c r="EP24" s="483"/>
      <c r="EQ24" s="483"/>
      <c r="ER24" s="483"/>
      <c r="ES24" s="483"/>
      <c r="ET24" s="483"/>
      <c r="EU24" s="483"/>
      <c r="EV24" s="483"/>
      <c r="EW24" s="483"/>
      <c r="EX24" s="483"/>
      <c r="EY24" s="483"/>
      <c r="EZ24" s="483"/>
      <c r="FA24" s="483"/>
      <c r="FB24" s="483"/>
      <c r="FC24" s="483"/>
      <c r="FD24" s="483"/>
      <c r="FE24" s="483"/>
      <c r="FF24" s="483"/>
      <c r="FG24" s="483"/>
      <c r="FH24" s="483"/>
      <c r="FI24" s="483"/>
      <c r="FJ24" s="483"/>
      <c r="FK24" s="483"/>
      <c r="FL24" s="483"/>
      <c r="FM24" s="483"/>
      <c r="FN24" s="483"/>
      <c r="FO24" s="483"/>
      <c r="FP24" s="483"/>
      <c r="FQ24" s="483"/>
      <c r="FR24" s="483"/>
      <c r="FS24" s="483"/>
      <c r="FT24" s="483"/>
      <c r="FU24" s="483"/>
      <c r="FV24" s="483"/>
      <c r="FW24" s="483"/>
      <c r="FX24" s="483"/>
      <c r="FY24" s="483"/>
      <c r="FZ24" s="483"/>
      <c r="GA24" s="483"/>
      <c r="GB24" s="483"/>
      <c r="GC24" s="483"/>
      <c r="GD24" s="483"/>
      <c r="GE24" s="483"/>
      <c r="GF24" s="483"/>
      <c r="GG24" s="483"/>
      <c r="GH24" s="483"/>
      <c r="GI24" s="483"/>
      <c r="GJ24" s="483"/>
      <c r="GK24" s="483"/>
      <c r="GL24" s="483"/>
      <c r="GM24" s="483"/>
      <c r="GN24" s="483"/>
      <c r="GO24" s="483"/>
      <c r="GP24" s="483"/>
      <c r="GQ24" s="483"/>
      <c r="GR24" s="483"/>
      <c r="GS24" s="483"/>
      <c r="GT24" s="483"/>
      <c r="GU24" s="483"/>
      <c r="GV24" s="483"/>
      <c r="GW24" s="483"/>
      <c r="GX24" s="483"/>
      <c r="GY24" s="483"/>
      <c r="GZ24" s="483"/>
      <c r="HA24" s="483"/>
      <c r="HB24" s="483"/>
      <c r="HC24" s="483"/>
      <c r="HD24" s="483"/>
      <c r="HE24" s="483"/>
      <c r="HF24" s="483"/>
      <c r="HG24" s="483"/>
      <c r="HH24" s="483"/>
      <c r="HI24" s="483"/>
      <c r="HJ24" s="483"/>
      <c r="HK24" s="483"/>
      <c r="HL24" s="483"/>
      <c r="HM24" s="483"/>
      <c r="HN24" s="483"/>
      <c r="HO24" s="483"/>
      <c r="HP24" s="483"/>
      <c r="HQ24" s="483"/>
      <c r="HR24" s="483"/>
      <c r="HS24" s="483"/>
      <c r="HT24" s="483"/>
      <c r="HU24" s="483"/>
      <c r="HV24" s="483"/>
      <c r="HW24" s="483"/>
      <c r="HX24" s="483"/>
      <c r="HY24" s="483"/>
      <c r="HZ24" s="483"/>
      <c r="IA24" s="483"/>
      <c r="IB24" s="483"/>
      <c r="IC24" s="483"/>
      <c r="ID24" s="483"/>
      <c r="IE24" s="483"/>
      <c r="IF24" s="483"/>
      <c r="IG24" s="483"/>
      <c r="IH24" s="483"/>
      <c r="II24" s="483"/>
      <c r="IJ24" s="483"/>
      <c r="IK24" s="483"/>
      <c r="IL24" s="483"/>
      <c r="IM24" s="483"/>
      <c r="IN24" s="483"/>
      <c r="IO24" s="483"/>
      <c r="IP24" s="483"/>
      <c r="IQ24" s="483"/>
      <c r="IR24" s="483"/>
      <c r="IS24" s="483"/>
      <c r="IT24" s="483"/>
      <c r="IU24" s="483"/>
      <c r="IV24" s="483"/>
    </row>
    <row r="25" spans="1:6" s="490" customFormat="1" ht="75.75" customHeight="1">
      <c r="A25" s="956" t="s">
        <v>237</v>
      </c>
      <c r="B25" s="270" t="s">
        <v>52</v>
      </c>
      <c r="C25" s="589"/>
      <c r="D25" s="270" t="s">
        <v>695</v>
      </c>
      <c r="E25" s="603"/>
      <c r="F25" s="379"/>
    </row>
    <row r="26" spans="1:6" s="490" customFormat="1" ht="45.75" customHeight="1">
      <c r="A26" s="956"/>
      <c r="B26" s="270" t="s">
        <v>53</v>
      </c>
      <c r="C26" s="589"/>
      <c r="D26" s="270" t="s">
        <v>696</v>
      </c>
      <c r="E26" s="603"/>
      <c r="F26" s="379"/>
    </row>
    <row r="27" spans="1:6" s="490" customFormat="1" ht="54.75" customHeight="1">
      <c r="A27" s="956"/>
      <c r="B27" s="270" t="s">
        <v>54</v>
      </c>
      <c r="C27" s="589"/>
      <c r="D27" s="270" t="s">
        <v>697</v>
      </c>
      <c r="E27" s="603"/>
      <c r="F27" s="379"/>
    </row>
    <row r="28" spans="1:6" s="490" customFormat="1" ht="55.5" customHeight="1">
      <c r="A28" s="956"/>
      <c r="B28" s="270" t="s">
        <v>55</v>
      </c>
      <c r="C28" s="589"/>
      <c r="D28" s="270" t="s">
        <v>698</v>
      </c>
      <c r="E28" s="603"/>
      <c r="F28" s="379"/>
    </row>
    <row r="29" spans="1:6" s="490" customFormat="1" ht="40.5" customHeight="1">
      <c r="A29" s="956"/>
      <c r="B29" s="270" t="s">
        <v>56</v>
      </c>
      <c r="C29" s="589"/>
      <c r="D29" s="270" t="s">
        <v>699</v>
      </c>
      <c r="E29" s="603"/>
      <c r="F29" s="379"/>
    </row>
    <row r="30" spans="1:6" s="490" customFormat="1" ht="47.25" customHeight="1">
      <c r="A30" s="956"/>
      <c r="B30" s="270" t="s">
        <v>238</v>
      </c>
      <c r="C30" s="589"/>
      <c r="D30" s="270" t="s">
        <v>700</v>
      </c>
      <c r="E30" s="603"/>
      <c r="F30" s="379"/>
    </row>
    <row r="31" spans="1:6" s="490" customFormat="1" ht="60.75" customHeight="1">
      <c r="A31" s="956"/>
      <c r="B31" s="270" t="s">
        <v>239</v>
      </c>
      <c r="C31" s="589"/>
      <c r="D31" s="270" t="s">
        <v>701</v>
      </c>
      <c r="E31" s="603"/>
      <c r="F31" s="379"/>
    </row>
    <row r="32" spans="1:6" s="490" customFormat="1" ht="53.25" customHeight="1">
      <c r="A32" s="956"/>
      <c r="B32" s="270" t="s">
        <v>240</v>
      </c>
      <c r="C32" s="589"/>
      <c r="D32" s="270" t="s">
        <v>702</v>
      </c>
      <c r="E32" s="603"/>
      <c r="F32" s="379"/>
    </row>
    <row r="33" spans="1:6" s="490" customFormat="1" ht="39.75" customHeight="1">
      <c r="A33" s="956" t="s">
        <v>241</v>
      </c>
      <c r="B33" s="270" t="s">
        <v>242</v>
      </c>
      <c r="C33" s="589"/>
      <c r="D33" s="270" t="s">
        <v>703</v>
      </c>
      <c r="E33" s="603"/>
      <c r="F33" s="379"/>
    </row>
    <row r="34" spans="1:6" s="490" customFormat="1" ht="42" customHeight="1" thickBot="1">
      <c r="A34" s="956"/>
      <c r="B34" s="270" t="s">
        <v>243</v>
      </c>
      <c r="C34" s="589"/>
      <c r="D34" s="270" t="s">
        <v>704</v>
      </c>
      <c r="E34" s="603"/>
      <c r="F34" s="379"/>
    </row>
    <row r="35" spans="1:5" s="489" customFormat="1" ht="33.75">
      <c r="A35" s="957" t="s">
        <v>132</v>
      </c>
      <c r="B35" s="491" t="s">
        <v>133</v>
      </c>
      <c r="C35" s="590"/>
      <c r="D35" s="491" t="s">
        <v>134</v>
      </c>
      <c r="E35" s="606"/>
    </row>
    <row r="36" spans="1:5" s="489" customFormat="1" ht="33.75">
      <c r="A36" s="958"/>
      <c r="B36" s="492" t="s">
        <v>135</v>
      </c>
      <c r="C36" s="486"/>
      <c r="D36" s="492" t="s">
        <v>136</v>
      </c>
      <c r="E36" s="607"/>
    </row>
    <row r="37" spans="1:5" s="489" customFormat="1" ht="45">
      <c r="A37" s="958"/>
      <c r="B37" s="492" t="s">
        <v>137</v>
      </c>
      <c r="C37" s="486"/>
      <c r="D37" s="492" t="s">
        <v>138</v>
      </c>
      <c r="E37" s="607"/>
    </row>
    <row r="38" spans="1:5" s="489" customFormat="1" ht="45">
      <c r="A38" s="958"/>
      <c r="B38" s="492" t="s">
        <v>139</v>
      </c>
      <c r="C38" s="486"/>
      <c r="D38" s="492" t="s">
        <v>140</v>
      </c>
      <c r="E38" s="607"/>
    </row>
    <row r="39" spans="1:5" s="489" customFormat="1" ht="33.75">
      <c r="A39" s="958"/>
      <c r="B39" s="492" t="s">
        <v>141</v>
      </c>
      <c r="C39" s="486"/>
      <c r="D39" s="492" t="s">
        <v>142</v>
      </c>
      <c r="E39" s="607"/>
    </row>
    <row r="40" spans="1:5" s="489" customFormat="1" ht="34.5" thickBot="1">
      <c r="A40" s="959"/>
      <c r="B40" s="488" t="s">
        <v>143</v>
      </c>
      <c r="C40" s="585"/>
      <c r="D40" s="488" t="s">
        <v>144</v>
      </c>
      <c r="E40" s="602"/>
    </row>
    <row r="41" spans="1:5" ht="12.75">
      <c r="A41" s="946" t="s">
        <v>830</v>
      </c>
      <c r="B41" s="485" t="s">
        <v>307</v>
      </c>
      <c r="C41" s="486"/>
      <c r="D41" s="485" t="s">
        <v>308</v>
      </c>
      <c r="E41" s="605"/>
    </row>
    <row r="42" spans="1:5" ht="22.5">
      <c r="A42" s="946"/>
      <c r="B42" s="485" t="s">
        <v>426</v>
      </c>
      <c r="C42" s="486"/>
      <c r="D42" s="485" t="s">
        <v>427</v>
      </c>
      <c r="E42" s="605"/>
    </row>
    <row r="43" spans="1:5" ht="22.5">
      <c r="A43" s="946"/>
      <c r="B43" s="485" t="s">
        <v>428</v>
      </c>
      <c r="C43" s="486"/>
      <c r="D43" s="485" t="s">
        <v>429</v>
      </c>
      <c r="E43" s="605"/>
    </row>
    <row r="44" spans="1:5" ht="22.5">
      <c r="A44" s="944" t="s">
        <v>503</v>
      </c>
      <c r="B44" s="516" t="s">
        <v>544</v>
      </c>
      <c r="C44" s="588">
        <f>DIABET1!$J$12</f>
        <v>10576</v>
      </c>
      <c r="D44" s="516" t="s">
        <v>548</v>
      </c>
      <c r="E44" s="604">
        <f>DIABET1!T12/DIABET1!J12</f>
        <v>953.4080890695915</v>
      </c>
    </row>
    <row r="45" spans="1:5" ht="33.75">
      <c r="A45" s="944"/>
      <c r="B45" s="516" t="s">
        <v>705</v>
      </c>
      <c r="C45" s="588">
        <f>DIABET2!C15</f>
        <v>846</v>
      </c>
      <c r="D45" s="516" t="s">
        <v>706</v>
      </c>
      <c r="E45" s="604">
        <f>DIABET2!G15/DIABET2!C15</f>
        <v>21.678486997635932</v>
      </c>
    </row>
    <row r="46" spans="1:9" ht="33.75">
      <c r="A46" s="944"/>
      <c r="B46" s="485" t="s">
        <v>430</v>
      </c>
      <c r="C46" s="591"/>
      <c r="D46" s="485" t="s">
        <v>431</v>
      </c>
      <c r="E46" s="605"/>
      <c r="I46" s="494">
        <v>15960.6</v>
      </c>
    </row>
    <row r="47" spans="1:5" ht="45">
      <c r="A47" s="944"/>
      <c r="B47" s="516" t="s">
        <v>432</v>
      </c>
      <c r="C47" s="592">
        <f>DIABET1!V12</f>
        <v>1</v>
      </c>
      <c r="D47" s="516" t="s">
        <v>707</v>
      </c>
      <c r="E47" s="604">
        <f>DIABET1!K20/DIABET1!$V$12</f>
        <v>7331.11</v>
      </c>
    </row>
    <row r="48" spans="1:5" ht="22.5">
      <c r="A48" s="944"/>
      <c r="B48" s="516" t="s">
        <v>708</v>
      </c>
      <c r="C48" s="593">
        <f>DIABET2!A15</f>
        <v>67</v>
      </c>
      <c r="D48" s="516" t="s">
        <v>709</v>
      </c>
      <c r="E48" s="604">
        <f>DIABET2!E15/DIABET2!A15</f>
        <v>1643.2835820895523</v>
      </c>
    </row>
    <row r="49" spans="1:5" ht="22.5">
      <c r="A49" s="944"/>
      <c r="B49" s="516" t="s">
        <v>710</v>
      </c>
      <c r="C49" s="588">
        <f>DIABET2!B15</f>
        <v>2575</v>
      </c>
      <c r="D49" s="516" t="s">
        <v>711</v>
      </c>
      <c r="E49" s="604">
        <f>DIABET2!F15/DIABET2!B15</f>
        <v>404.697786407767</v>
      </c>
    </row>
    <row r="50" spans="1:5" ht="33.75">
      <c r="A50" s="493"/>
      <c r="B50" s="715" t="s">
        <v>210</v>
      </c>
      <c r="C50" s="716"/>
      <c r="D50" s="715" t="s">
        <v>211</v>
      </c>
      <c r="E50" s="717"/>
    </row>
    <row r="51" spans="1:5" ht="56.25">
      <c r="A51" s="493"/>
      <c r="B51" s="715" t="s">
        <v>212</v>
      </c>
      <c r="C51" s="716"/>
      <c r="D51" s="715" t="s">
        <v>213</v>
      </c>
      <c r="E51" s="717"/>
    </row>
    <row r="52" spans="1:5" ht="56.25">
      <c r="A52" s="493"/>
      <c r="B52" s="715" t="s">
        <v>214</v>
      </c>
      <c r="C52" s="716"/>
      <c r="D52" s="715" t="s">
        <v>215</v>
      </c>
      <c r="E52" s="717"/>
    </row>
    <row r="53" spans="1:5" ht="67.5">
      <c r="A53" s="493"/>
      <c r="B53" s="715" t="s">
        <v>216</v>
      </c>
      <c r="C53" s="716"/>
      <c r="D53" s="715" t="s">
        <v>217</v>
      </c>
      <c r="E53" s="717"/>
    </row>
    <row r="54" spans="1:5" ht="33.75">
      <c r="A54" s="438" t="s">
        <v>309</v>
      </c>
      <c r="B54" s="485" t="s">
        <v>543</v>
      </c>
      <c r="C54" s="486"/>
      <c r="D54" s="485" t="s">
        <v>549</v>
      </c>
      <c r="E54" s="605"/>
    </row>
    <row r="55" spans="1:8" s="490" customFormat="1" ht="48.75" customHeight="1">
      <c r="A55" s="956" t="s">
        <v>310</v>
      </c>
      <c r="B55" s="270" t="s">
        <v>712</v>
      </c>
      <c r="C55" s="589"/>
      <c r="D55" s="270" t="s">
        <v>713</v>
      </c>
      <c r="E55" s="603"/>
      <c r="F55" s="379"/>
      <c r="G55" s="495"/>
      <c r="H55" s="495"/>
    </row>
    <row r="56" spans="1:8" s="490" customFormat="1" ht="52.5" customHeight="1">
      <c r="A56" s="956"/>
      <c r="B56" s="270" t="s">
        <v>714</v>
      </c>
      <c r="C56" s="589">
        <f>HEMOFILIE!$B$12</f>
        <v>3</v>
      </c>
      <c r="D56" s="270" t="s">
        <v>715</v>
      </c>
      <c r="E56" s="603">
        <f>HEMOFILIE!M12/HEMOFILIE!B12</f>
        <v>29771.736666666668</v>
      </c>
      <c r="F56" s="379"/>
      <c r="G56" s="495"/>
      <c r="H56" s="495"/>
    </row>
    <row r="57" spans="1:8" s="490" customFormat="1" ht="42.75" customHeight="1">
      <c r="A57" s="956"/>
      <c r="B57" s="517" t="s">
        <v>716</v>
      </c>
      <c r="C57" s="594">
        <f>HEMOFILIE!C12</f>
        <v>10</v>
      </c>
      <c r="D57" s="517" t="s">
        <v>717</v>
      </c>
      <c r="E57" s="608">
        <f>HEMOFILIE!N12/HEMOFILIE!C12</f>
        <v>23536.273</v>
      </c>
      <c r="F57" s="379"/>
      <c r="G57" s="495"/>
      <c r="H57" s="495"/>
    </row>
    <row r="58" spans="1:8" s="490" customFormat="1" ht="48.75" customHeight="1">
      <c r="A58" s="956"/>
      <c r="B58" s="270" t="s">
        <v>718</v>
      </c>
      <c r="C58" s="589"/>
      <c r="D58" s="270" t="s">
        <v>719</v>
      </c>
      <c r="E58" s="603"/>
      <c r="F58" s="379"/>
      <c r="G58" s="495"/>
      <c r="H58" s="495"/>
    </row>
    <row r="59" spans="1:8" s="490" customFormat="1" ht="53.25" customHeight="1">
      <c r="A59" s="956"/>
      <c r="B59" s="270" t="s">
        <v>720</v>
      </c>
      <c r="C59" s="589"/>
      <c r="D59" s="270" t="s">
        <v>721</v>
      </c>
      <c r="E59" s="603"/>
      <c r="F59" s="379"/>
      <c r="G59" s="495"/>
      <c r="H59" s="495"/>
    </row>
    <row r="60" spans="1:8" s="490" customFormat="1" ht="50.25" customHeight="1">
      <c r="A60" s="956"/>
      <c r="B60" s="270" t="s">
        <v>722</v>
      </c>
      <c r="C60" s="589"/>
      <c r="D60" s="270" t="s">
        <v>723</v>
      </c>
      <c r="E60" s="603"/>
      <c r="F60" s="379"/>
      <c r="G60" s="495"/>
      <c r="H60" s="495"/>
    </row>
    <row r="61" spans="1:8" s="490" customFormat="1" ht="70.5" customHeight="1">
      <c r="A61" s="956"/>
      <c r="B61" s="270" t="s">
        <v>724</v>
      </c>
      <c r="C61" s="589"/>
      <c r="D61" s="270" t="s">
        <v>725</v>
      </c>
      <c r="E61" s="603"/>
      <c r="F61" s="379"/>
      <c r="G61" s="495"/>
      <c r="H61" s="495"/>
    </row>
    <row r="62" spans="1:8" s="490" customFormat="1" ht="49.5" customHeight="1">
      <c r="A62" s="956"/>
      <c r="B62" s="270" t="s">
        <v>726</v>
      </c>
      <c r="C62" s="589"/>
      <c r="D62" s="270" t="s">
        <v>727</v>
      </c>
      <c r="E62" s="603"/>
      <c r="F62" s="379"/>
      <c r="G62" s="495"/>
      <c r="H62" s="495"/>
    </row>
    <row r="63" spans="1:10" s="490" customFormat="1" ht="22.5" customHeight="1">
      <c r="A63" s="956"/>
      <c r="B63" s="270" t="s">
        <v>433</v>
      </c>
      <c r="C63" s="589"/>
      <c r="D63" s="270" t="s">
        <v>550</v>
      </c>
      <c r="E63" s="603"/>
      <c r="F63" s="379"/>
      <c r="G63" s="495"/>
      <c r="H63" s="496"/>
      <c r="I63" s="497"/>
      <c r="J63" s="497"/>
    </row>
    <row r="64" spans="1:256" ht="45">
      <c r="A64" s="947" t="s">
        <v>312</v>
      </c>
      <c r="B64" s="498" t="s">
        <v>434</v>
      </c>
      <c r="C64" s="595"/>
      <c r="D64" s="498" t="s">
        <v>435</v>
      </c>
      <c r="E64" s="605"/>
      <c r="G64" s="48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483"/>
      <c r="S64" s="483"/>
      <c r="T64" s="483"/>
      <c r="U64" s="483"/>
      <c r="V64" s="483"/>
      <c r="W64" s="483"/>
      <c r="X64" s="483"/>
      <c r="Y64" s="483"/>
      <c r="Z64" s="483"/>
      <c r="AA64" s="483"/>
      <c r="AB64" s="483"/>
      <c r="AC64" s="483"/>
      <c r="AD64" s="483"/>
      <c r="AE64" s="483"/>
      <c r="AF64" s="483"/>
      <c r="AG64" s="483"/>
      <c r="AH64" s="483"/>
      <c r="AI64" s="483"/>
      <c r="AJ64" s="483"/>
      <c r="AK64" s="483"/>
      <c r="AL64" s="483"/>
      <c r="AM64" s="483"/>
      <c r="AN64" s="483"/>
      <c r="AO64" s="483"/>
      <c r="AP64" s="483"/>
      <c r="AQ64" s="483"/>
      <c r="AR64" s="483"/>
      <c r="AS64" s="483"/>
      <c r="AT64" s="483"/>
      <c r="AU64" s="483"/>
      <c r="AV64" s="483"/>
      <c r="AW64" s="483"/>
      <c r="AX64" s="483"/>
      <c r="AY64" s="483"/>
      <c r="AZ64" s="483"/>
      <c r="BA64" s="483"/>
      <c r="BB64" s="483"/>
      <c r="BC64" s="483"/>
      <c r="BD64" s="483"/>
      <c r="BE64" s="483"/>
      <c r="BF64" s="483"/>
      <c r="BG64" s="483"/>
      <c r="BH64" s="483"/>
      <c r="BI64" s="483"/>
      <c r="BJ64" s="483"/>
      <c r="BK64" s="483"/>
      <c r="BL64" s="483"/>
      <c r="BM64" s="483"/>
      <c r="BN64" s="483"/>
      <c r="BO64" s="483"/>
      <c r="BP64" s="483"/>
      <c r="BQ64" s="483"/>
      <c r="BR64" s="483"/>
      <c r="BS64" s="483"/>
      <c r="BT64" s="483"/>
      <c r="BU64" s="483"/>
      <c r="BV64" s="483"/>
      <c r="BW64" s="483"/>
      <c r="BX64" s="483"/>
      <c r="BY64" s="483"/>
      <c r="BZ64" s="483"/>
      <c r="CA64" s="483"/>
      <c r="CB64" s="483"/>
      <c r="CC64" s="483"/>
      <c r="CD64" s="483"/>
      <c r="CE64" s="483"/>
      <c r="CF64" s="483"/>
      <c r="CG64" s="483"/>
      <c r="CH64" s="483"/>
      <c r="CI64" s="483"/>
      <c r="CJ64" s="483"/>
      <c r="CK64" s="483"/>
      <c r="CL64" s="483"/>
      <c r="CM64" s="483"/>
      <c r="CN64" s="483"/>
      <c r="CO64" s="483"/>
      <c r="CP64" s="483"/>
      <c r="CQ64" s="483"/>
      <c r="CR64" s="483"/>
      <c r="CS64" s="483"/>
      <c r="CT64" s="483"/>
      <c r="CU64" s="483"/>
      <c r="CV64" s="483"/>
      <c r="CW64" s="483"/>
      <c r="CX64" s="483"/>
      <c r="CY64" s="483"/>
      <c r="CZ64" s="483"/>
      <c r="DA64" s="483"/>
      <c r="DB64" s="483"/>
      <c r="DC64" s="483"/>
      <c r="DD64" s="483"/>
      <c r="DE64" s="483"/>
      <c r="DF64" s="483"/>
      <c r="DG64" s="483"/>
      <c r="DH64" s="483"/>
      <c r="DI64" s="483"/>
      <c r="DJ64" s="483"/>
      <c r="DK64" s="483"/>
      <c r="DL64" s="483"/>
      <c r="DM64" s="483"/>
      <c r="DN64" s="483"/>
      <c r="DO64" s="483"/>
      <c r="DP64" s="483"/>
      <c r="DQ64" s="483"/>
      <c r="DR64" s="483"/>
      <c r="DS64" s="483"/>
      <c r="DT64" s="483"/>
      <c r="DU64" s="483"/>
      <c r="DV64" s="483"/>
      <c r="DW64" s="483"/>
      <c r="DX64" s="483"/>
      <c r="DY64" s="483"/>
      <c r="DZ64" s="483"/>
      <c r="EA64" s="483"/>
      <c r="EB64" s="483"/>
      <c r="EC64" s="483"/>
      <c r="ED64" s="483"/>
      <c r="EE64" s="483"/>
      <c r="EF64" s="483"/>
      <c r="EG64" s="483"/>
      <c r="EH64" s="483"/>
      <c r="EI64" s="483"/>
      <c r="EJ64" s="483"/>
      <c r="EK64" s="483"/>
      <c r="EL64" s="483"/>
      <c r="EM64" s="483"/>
      <c r="EN64" s="483"/>
      <c r="EO64" s="483"/>
      <c r="EP64" s="483"/>
      <c r="EQ64" s="483"/>
      <c r="ER64" s="483"/>
      <c r="ES64" s="483"/>
      <c r="ET64" s="483"/>
      <c r="EU64" s="483"/>
      <c r="EV64" s="483"/>
      <c r="EW64" s="483"/>
      <c r="EX64" s="483"/>
      <c r="EY64" s="483"/>
      <c r="EZ64" s="483"/>
      <c r="FA64" s="483"/>
      <c r="FB64" s="483"/>
      <c r="FC64" s="483"/>
      <c r="FD64" s="483"/>
      <c r="FE64" s="483"/>
      <c r="FF64" s="483"/>
      <c r="FG64" s="483"/>
      <c r="FH64" s="483"/>
      <c r="FI64" s="483"/>
      <c r="FJ64" s="483"/>
      <c r="FK64" s="483"/>
      <c r="FL64" s="483"/>
      <c r="FM64" s="483"/>
      <c r="FN64" s="483"/>
      <c r="FO64" s="483"/>
      <c r="FP64" s="483"/>
      <c r="FQ64" s="483"/>
      <c r="FR64" s="483"/>
      <c r="FS64" s="483"/>
      <c r="FT64" s="483"/>
      <c r="FU64" s="483"/>
      <c r="FV64" s="483"/>
      <c r="FW64" s="483"/>
      <c r="FX64" s="483"/>
      <c r="FY64" s="483"/>
      <c r="FZ64" s="483"/>
      <c r="GA64" s="483"/>
      <c r="GB64" s="483"/>
      <c r="GC64" s="483"/>
      <c r="GD64" s="483"/>
      <c r="GE64" s="483"/>
      <c r="GF64" s="483"/>
      <c r="GG64" s="483"/>
      <c r="GH64" s="483"/>
      <c r="GI64" s="483"/>
      <c r="GJ64" s="483"/>
      <c r="GK64" s="483"/>
      <c r="GL64" s="483"/>
      <c r="GM64" s="483"/>
      <c r="GN64" s="483"/>
      <c r="GO64" s="483"/>
      <c r="GP64" s="483"/>
      <c r="GQ64" s="483"/>
      <c r="GR64" s="483"/>
      <c r="GS64" s="483"/>
      <c r="GT64" s="483"/>
      <c r="GU64" s="483"/>
      <c r="GV64" s="483"/>
      <c r="GW64" s="483"/>
      <c r="GX64" s="483"/>
      <c r="GY64" s="483"/>
      <c r="GZ64" s="483"/>
      <c r="HA64" s="483"/>
      <c r="HB64" s="483"/>
      <c r="HC64" s="483"/>
      <c r="HD64" s="483"/>
      <c r="HE64" s="483"/>
      <c r="HF64" s="483"/>
      <c r="HG64" s="483"/>
      <c r="HH64" s="483"/>
      <c r="HI64" s="483"/>
      <c r="HJ64" s="483"/>
      <c r="HK64" s="483"/>
      <c r="HL64" s="483"/>
      <c r="HM64" s="483"/>
      <c r="HN64" s="483"/>
      <c r="HO64" s="483"/>
      <c r="HP64" s="483"/>
      <c r="HQ64" s="483"/>
      <c r="HR64" s="483"/>
      <c r="HS64" s="483"/>
      <c r="HT64" s="483"/>
      <c r="HU64" s="483"/>
      <c r="HV64" s="483"/>
      <c r="HW64" s="483"/>
      <c r="HX64" s="483"/>
      <c r="HY64" s="483"/>
      <c r="HZ64" s="483"/>
      <c r="IA64" s="483"/>
      <c r="IB64" s="483"/>
      <c r="IC64" s="483"/>
      <c r="ID64" s="483"/>
      <c r="IE64" s="483"/>
      <c r="IF64" s="483"/>
      <c r="IG64" s="483"/>
      <c r="IH64" s="483"/>
      <c r="II64" s="483"/>
      <c r="IJ64" s="483"/>
      <c r="IK64" s="483"/>
      <c r="IL64" s="483"/>
      <c r="IM64" s="483"/>
      <c r="IN64" s="483"/>
      <c r="IO64" s="483"/>
      <c r="IP64" s="483"/>
      <c r="IQ64" s="483"/>
      <c r="IR64" s="483"/>
      <c r="IS64" s="483"/>
      <c r="IT64" s="483"/>
      <c r="IU64" s="483"/>
      <c r="IV64" s="483"/>
    </row>
    <row r="65" spans="1:256" ht="33.75">
      <c r="A65" s="948"/>
      <c r="B65" s="498" t="s">
        <v>436</v>
      </c>
      <c r="C65" s="595"/>
      <c r="D65" s="498" t="s">
        <v>437</v>
      </c>
      <c r="E65" s="605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483"/>
      <c r="R65" s="483"/>
      <c r="S65" s="483"/>
      <c r="T65" s="483"/>
      <c r="U65" s="483"/>
      <c r="V65" s="483"/>
      <c r="W65" s="483"/>
      <c r="X65" s="483"/>
      <c r="Y65" s="483"/>
      <c r="Z65" s="483"/>
      <c r="AA65" s="483"/>
      <c r="AB65" s="483"/>
      <c r="AC65" s="483"/>
      <c r="AD65" s="483"/>
      <c r="AE65" s="483"/>
      <c r="AF65" s="483"/>
      <c r="AG65" s="483"/>
      <c r="AH65" s="483"/>
      <c r="AI65" s="483"/>
      <c r="AJ65" s="483"/>
      <c r="AK65" s="483"/>
      <c r="AL65" s="483"/>
      <c r="AM65" s="483"/>
      <c r="AN65" s="483"/>
      <c r="AO65" s="483"/>
      <c r="AP65" s="483"/>
      <c r="AQ65" s="483"/>
      <c r="AR65" s="483"/>
      <c r="AS65" s="483"/>
      <c r="AT65" s="483"/>
      <c r="AU65" s="483"/>
      <c r="AV65" s="483"/>
      <c r="AW65" s="483"/>
      <c r="AX65" s="483"/>
      <c r="AY65" s="483"/>
      <c r="AZ65" s="483"/>
      <c r="BA65" s="483"/>
      <c r="BB65" s="483"/>
      <c r="BC65" s="483"/>
      <c r="BD65" s="483"/>
      <c r="BE65" s="483"/>
      <c r="BF65" s="483"/>
      <c r="BG65" s="483"/>
      <c r="BH65" s="483"/>
      <c r="BI65" s="483"/>
      <c r="BJ65" s="483"/>
      <c r="BK65" s="483"/>
      <c r="BL65" s="483"/>
      <c r="BM65" s="483"/>
      <c r="BN65" s="483"/>
      <c r="BO65" s="483"/>
      <c r="BP65" s="483"/>
      <c r="BQ65" s="483"/>
      <c r="BR65" s="483"/>
      <c r="BS65" s="483"/>
      <c r="BT65" s="483"/>
      <c r="BU65" s="483"/>
      <c r="BV65" s="483"/>
      <c r="BW65" s="483"/>
      <c r="BX65" s="483"/>
      <c r="BY65" s="483"/>
      <c r="BZ65" s="483"/>
      <c r="CA65" s="483"/>
      <c r="CB65" s="483"/>
      <c r="CC65" s="483"/>
      <c r="CD65" s="483"/>
      <c r="CE65" s="483"/>
      <c r="CF65" s="483"/>
      <c r="CG65" s="483"/>
      <c r="CH65" s="483"/>
      <c r="CI65" s="483"/>
      <c r="CJ65" s="483"/>
      <c r="CK65" s="483"/>
      <c r="CL65" s="483"/>
      <c r="CM65" s="483"/>
      <c r="CN65" s="483"/>
      <c r="CO65" s="483"/>
      <c r="CP65" s="483"/>
      <c r="CQ65" s="483"/>
      <c r="CR65" s="483"/>
      <c r="CS65" s="483"/>
      <c r="CT65" s="483"/>
      <c r="CU65" s="483"/>
      <c r="CV65" s="483"/>
      <c r="CW65" s="483"/>
      <c r="CX65" s="483"/>
      <c r="CY65" s="483"/>
      <c r="CZ65" s="483"/>
      <c r="DA65" s="483"/>
      <c r="DB65" s="483"/>
      <c r="DC65" s="483"/>
      <c r="DD65" s="483"/>
      <c r="DE65" s="483"/>
      <c r="DF65" s="483"/>
      <c r="DG65" s="483"/>
      <c r="DH65" s="483"/>
      <c r="DI65" s="483"/>
      <c r="DJ65" s="483"/>
      <c r="DK65" s="483"/>
      <c r="DL65" s="483"/>
      <c r="DM65" s="483"/>
      <c r="DN65" s="483"/>
      <c r="DO65" s="483"/>
      <c r="DP65" s="483"/>
      <c r="DQ65" s="483"/>
      <c r="DR65" s="483"/>
      <c r="DS65" s="483"/>
      <c r="DT65" s="483"/>
      <c r="DU65" s="483"/>
      <c r="DV65" s="483"/>
      <c r="DW65" s="483"/>
      <c r="DX65" s="483"/>
      <c r="DY65" s="483"/>
      <c r="DZ65" s="483"/>
      <c r="EA65" s="483"/>
      <c r="EB65" s="483"/>
      <c r="EC65" s="483"/>
      <c r="ED65" s="483"/>
      <c r="EE65" s="483"/>
      <c r="EF65" s="483"/>
      <c r="EG65" s="483"/>
      <c r="EH65" s="483"/>
      <c r="EI65" s="483"/>
      <c r="EJ65" s="483"/>
      <c r="EK65" s="483"/>
      <c r="EL65" s="483"/>
      <c r="EM65" s="483"/>
      <c r="EN65" s="483"/>
      <c r="EO65" s="483"/>
      <c r="EP65" s="483"/>
      <c r="EQ65" s="483"/>
      <c r="ER65" s="483"/>
      <c r="ES65" s="483"/>
      <c r="ET65" s="483"/>
      <c r="EU65" s="483"/>
      <c r="EV65" s="483"/>
      <c r="EW65" s="483"/>
      <c r="EX65" s="483"/>
      <c r="EY65" s="483"/>
      <c r="EZ65" s="483"/>
      <c r="FA65" s="483"/>
      <c r="FB65" s="483"/>
      <c r="FC65" s="483"/>
      <c r="FD65" s="483"/>
      <c r="FE65" s="483"/>
      <c r="FF65" s="483"/>
      <c r="FG65" s="483"/>
      <c r="FH65" s="483"/>
      <c r="FI65" s="483"/>
      <c r="FJ65" s="483"/>
      <c r="FK65" s="483"/>
      <c r="FL65" s="483"/>
      <c r="FM65" s="483"/>
      <c r="FN65" s="483"/>
      <c r="FO65" s="483"/>
      <c r="FP65" s="483"/>
      <c r="FQ65" s="483"/>
      <c r="FR65" s="483"/>
      <c r="FS65" s="483"/>
      <c r="FT65" s="483"/>
      <c r="FU65" s="483"/>
      <c r="FV65" s="483"/>
      <c r="FW65" s="483"/>
      <c r="FX65" s="483"/>
      <c r="FY65" s="483"/>
      <c r="FZ65" s="483"/>
      <c r="GA65" s="483"/>
      <c r="GB65" s="483"/>
      <c r="GC65" s="483"/>
      <c r="GD65" s="483"/>
      <c r="GE65" s="483"/>
      <c r="GF65" s="483"/>
      <c r="GG65" s="483"/>
      <c r="GH65" s="483"/>
      <c r="GI65" s="483"/>
      <c r="GJ65" s="483"/>
      <c r="GK65" s="483"/>
      <c r="GL65" s="483"/>
      <c r="GM65" s="483"/>
      <c r="GN65" s="483"/>
      <c r="GO65" s="483"/>
      <c r="GP65" s="483"/>
      <c r="GQ65" s="483"/>
      <c r="GR65" s="483"/>
      <c r="GS65" s="483"/>
      <c r="GT65" s="483"/>
      <c r="GU65" s="483"/>
      <c r="GV65" s="483"/>
      <c r="GW65" s="483"/>
      <c r="GX65" s="483"/>
      <c r="GY65" s="483"/>
      <c r="GZ65" s="483"/>
      <c r="HA65" s="483"/>
      <c r="HB65" s="483"/>
      <c r="HC65" s="483"/>
      <c r="HD65" s="483"/>
      <c r="HE65" s="483"/>
      <c r="HF65" s="483"/>
      <c r="HG65" s="483"/>
      <c r="HH65" s="483"/>
      <c r="HI65" s="483"/>
      <c r="HJ65" s="483"/>
      <c r="HK65" s="483"/>
      <c r="HL65" s="483"/>
      <c r="HM65" s="483"/>
      <c r="HN65" s="483"/>
      <c r="HO65" s="483"/>
      <c r="HP65" s="483"/>
      <c r="HQ65" s="483"/>
      <c r="HR65" s="483"/>
      <c r="HS65" s="483"/>
      <c r="HT65" s="483"/>
      <c r="HU65" s="483"/>
      <c r="HV65" s="483"/>
      <c r="HW65" s="483"/>
      <c r="HX65" s="483"/>
      <c r="HY65" s="483"/>
      <c r="HZ65" s="483"/>
      <c r="IA65" s="483"/>
      <c r="IB65" s="483"/>
      <c r="IC65" s="483"/>
      <c r="ID65" s="483"/>
      <c r="IE65" s="483"/>
      <c r="IF65" s="483"/>
      <c r="IG65" s="483"/>
      <c r="IH65" s="483"/>
      <c r="II65" s="483"/>
      <c r="IJ65" s="483"/>
      <c r="IK65" s="483"/>
      <c r="IL65" s="483"/>
      <c r="IM65" s="483"/>
      <c r="IN65" s="483"/>
      <c r="IO65" s="483"/>
      <c r="IP65" s="483"/>
      <c r="IQ65" s="483"/>
      <c r="IR65" s="483"/>
      <c r="IS65" s="483"/>
      <c r="IT65" s="483"/>
      <c r="IU65" s="483"/>
      <c r="IV65" s="483"/>
    </row>
    <row r="66" spans="1:256" ht="22.5">
      <c r="A66" s="948"/>
      <c r="B66" s="518" t="s">
        <v>438</v>
      </c>
      <c r="C66" s="588">
        <f>'BOLI RARE'!C11</f>
        <v>7</v>
      </c>
      <c r="D66" s="518" t="s">
        <v>439</v>
      </c>
      <c r="E66" s="605">
        <f>'BOLI RARE'!C22/'BOLI RARE'!C11</f>
        <v>317599.94</v>
      </c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483"/>
      <c r="S66" s="483"/>
      <c r="T66" s="483"/>
      <c r="U66" s="483"/>
      <c r="V66" s="483"/>
      <c r="W66" s="483"/>
      <c r="X66" s="483"/>
      <c r="Y66" s="483"/>
      <c r="Z66" s="483"/>
      <c r="AA66" s="483"/>
      <c r="AB66" s="483"/>
      <c r="AC66" s="483"/>
      <c r="AD66" s="483"/>
      <c r="AE66" s="483"/>
      <c r="AF66" s="483"/>
      <c r="AG66" s="483"/>
      <c r="AH66" s="483"/>
      <c r="AI66" s="483"/>
      <c r="AJ66" s="483"/>
      <c r="AK66" s="483"/>
      <c r="AL66" s="483"/>
      <c r="AM66" s="483"/>
      <c r="AN66" s="483"/>
      <c r="AO66" s="483"/>
      <c r="AP66" s="483"/>
      <c r="AQ66" s="483"/>
      <c r="AR66" s="483"/>
      <c r="AS66" s="483"/>
      <c r="AT66" s="483"/>
      <c r="AU66" s="483"/>
      <c r="AV66" s="483"/>
      <c r="AW66" s="483"/>
      <c r="AX66" s="483"/>
      <c r="AY66" s="483"/>
      <c r="AZ66" s="483"/>
      <c r="BA66" s="483"/>
      <c r="BB66" s="483"/>
      <c r="BC66" s="483"/>
      <c r="BD66" s="483"/>
      <c r="BE66" s="483"/>
      <c r="BF66" s="483"/>
      <c r="BG66" s="483"/>
      <c r="BH66" s="483"/>
      <c r="BI66" s="483"/>
      <c r="BJ66" s="483"/>
      <c r="BK66" s="483"/>
      <c r="BL66" s="483"/>
      <c r="BM66" s="483"/>
      <c r="BN66" s="483"/>
      <c r="BO66" s="483"/>
      <c r="BP66" s="483"/>
      <c r="BQ66" s="483"/>
      <c r="BR66" s="483"/>
      <c r="BS66" s="483"/>
      <c r="BT66" s="483"/>
      <c r="BU66" s="483"/>
      <c r="BV66" s="483"/>
      <c r="BW66" s="483"/>
      <c r="BX66" s="483"/>
      <c r="BY66" s="483"/>
      <c r="BZ66" s="483"/>
      <c r="CA66" s="483"/>
      <c r="CB66" s="483"/>
      <c r="CC66" s="483"/>
      <c r="CD66" s="483"/>
      <c r="CE66" s="483"/>
      <c r="CF66" s="483"/>
      <c r="CG66" s="483"/>
      <c r="CH66" s="483"/>
      <c r="CI66" s="483"/>
      <c r="CJ66" s="483"/>
      <c r="CK66" s="483"/>
      <c r="CL66" s="483"/>
      <c r="CM66" s="483"/>
      <c r="CN66" s="483"/>
      <c r="CO66" s="483"/>
      <c r="CP66" s="483"/>
      <c r="CQ66" s="483"/>
      <c r="CR66" s="483"/>
      <c r="CS66" s="483"/>
      <c r="CT66" s="483"/>
      <c r="CU66" s="483"/>
      <c r="CV66" s="483"/>
      <c r="CW66" s="483"/>
      <c r="CX66" s="483"/>
      <c r="CY66" s="483"/>
      <c r="CZ66" s="483"/>
      <c r="DA66" s="483"/>
      <c r="DB66" s="483"/>
      <c r="DC66" s="483"/>
      <c r="DD66" s="483"/>
      <c r="DE66" s="483"/>
      <c r="DF66" s="483"/>
      <c r="DG66" s="483"/>
      <c r="DH66" s="483"/>
      <c r="DI66" s="483"/>
      <c r="DJ66" s="483"/>
      <c r="DK66" s="483"/>
      <c r="DL66" s="483"/>
      <c r="DM66" s="483"/>
      <c r="DN66" s="483"/>
      <c r="DO66" s="483"/>
      <c r="DP66" s="483"/>
      <c r="DQ66" s="483"/>
      <c r="DR66" s="483"/>
      <c r="DS66" s="483"/>
      <c r="DT66" s="483"/>
      <c r="DU66" s="483"/>
      <c r="DV66" s="483"/>
      <c r="DW66" s="483"/>
      <c r="DX66" s="483"/>
      <c r="DY66" s="483"/>
      <c r="DZ66" s="483"/>
      <c r="EA66" s="483"/>
      <c r="EB66" s="483"/>
      <c r="EC66" s="483"/>
      <c r="ED66" s="483"/>
      <c r="EE66" s="483"/>
      <c r="EF66" s="483"/>
      <c r="EG66" s="483"/>
      <c r="EH66" s="483"/>
      <c r="EI66" s="483"/>
      <c r="EJ66" s="483"/>
      <c r="EK66" s="483"/>
      <c r="EL66" s="483"/>
      <c r="EM66" s="483"/>
      <c r="EN66" s="483"/>
      <c r="EO66" s="483"/>
      <c r="EP66" s="483"/>
      <c r="EQ66" s="483"/>
      <c r="ER66" s="483"/>
      <c r="ES66" s="483"/>
      <c r="ET66" s="483"/>
      <c r="EU66" s="483"/>
      <c r="EV66" s="483"/>
      <c r="EW66" s="483"/>
      <c r="EX66" s="483"/>
      <c r="EY66" s="483"/>
      <c r="EZ66" s="483"/>
      <c r="FA66" s="483"/>
      <c r="FB66" s="483"/>
      <c r="FC66" s="483"/>
      <c r="FD66" s="483"/>
      <c r="FE66" s="483"/>
      <c r="FF66" s="483"/>
      <c r="FG66" s="483"/>
      <c r="FH66" s="483"/>
      <c r="FI66" s="483"/>
      <c r="FJ66" s="483"/>
      <c r="FK66" s="483"/>
      <c r="FL66" s="483"/>
      <c r="FM66" s="483"/>
      <c r="FN66" s="483"/>
      <c r="FO66" s="483"/>
      <c r="FP66" s="483"/>
      <c r="FQ66" s="483"/>
      <c r="FR66" s="483"/>
      <c r="FS66" s="483"/>
      <c r="FT66" s="483"/>
      <c r="FU66" s="483"/>
      <c r="FV66" s="483"/>
      <c r="FW66" s="483"/>
      <c r="FX66" s="483"/>
      <c r="FY66" s="483"/>
      <c r="FZ66" s="483"/>
      <c r="GA66" s="483"/>
      <c r="GB66" s="483"/>
      <c r="GC66" s="483"/>
      <c r="GD66" s="483"/>
      <c r="GE66" s="483"/>
      <c r="GF66" s="483"/>
      <c r="GG66" s="483"/>
      <c r="GH66" s="483"/>
      <c r="GI66" s="483"/>
      <c r="GJ66" s="483"/>
      <c r="GK66" s="483"/>
      <c r="GL66" s="483"/>
      <c r="GM66" s="483"/>
      <c r="GN66" s="483"/>
      <c r="GO66" s="483"/>
      <c r="GP66" s="483"/>
      <c r="GQ66" s="483"/>
      <c r="GR66" s="483"/>
      <c r="GS66" s="483"/>
      <c r="GT66" s="483"/>
      <c r="GU66" s="483"/>
      <c r="GV66" s="483"/>
      <c r="GW66" s="483"/>
      <c r="GX66" s="483"/>
      <c r="GY66" s="483"/>
      <c r="GZ66" s="483"/>
      <c r="HA66" s="483"/>
      <c r="HB66" s="483"/>
      <c r="HC66" s="483"/>
      <c r="HD66" s="483"/>
      <c r="HE66" s="483"/>
      <c r="HF66" s="483"/>
      <c r="HG66" s="483"/>
      <c r="HH66" s="483"/>
      <c r="HI66" s="483"/>
      <c r="HJ66" s="483"/>
      <c r="HK66" s="483"/>
      <c r="HL66" s="483"/>
      <c r="HM66" s="483"/>
      <c r="HN66" s="483"/>
      <c r="HO66" s="483"/>
      <c r="HP66" s="483"/>
      <c r="HQ66" s="483"/>
      <c r="HR66" s="483"/>
      <c r="HS66" s="483"/>
      <c r="HT66" s="483"/>
      <c r="HU66" s="483"/>
      <c r="HV66" s="483"/>
      <c r="HW66" s="483"/>
      <c r="HX66" s="483"/>
      <c r="HY66" s="483"/>
      <c r="HZ66" s="483"/>
      <c r="IA66" s="483"/>
      <c r="IB66" s="483"/>
      <c r="IC66" s="483"/>
      <c r="ID66" s="483"/>
      <c r="IE66" s="483"/>
      <c r="IF66" s="483"/>
      <c r="IG66" s="483"/>
      <c r="IH66" s="483"/>
      <c r="II66" s="483"/>
      <c r="IJ66" s="483"/>
      <c r="IK66" s="483"/>
      <c r="IL66" s="483"/>
      <c r="IM66" s="483"/>
      <c r="IN66" s="483"/>
      <c r="IO66" s="483"/>
      <c r="IP66" s="483"/>
      <c r="IQ66" s="483"/>
      <c r="IR66" s="483"/>
      <c r="IS66" s="483"/>
      <c r="IT66" s="483"/>
      <c r="IU66" s="483"/>
      <c r="IV66" s="483"/>
    </row>
    <row r="67" spans="1:256" ht="22.5">
      <c r="A67" s="948"/>
      <c r="B67" s="498" t="s">
        <v>440</v>
      </c>
      <c r="C67" s="595"/>
      <c r="D67" s="498" t="s">
        <v>441</v>
      </c>
      <c r="E67" s="605"/>
      <c r="G67" s="483"/>
      <c r="H67" s="483"/>
      <c r="I67" s="483"/>
      <c r="J67" s="483"/>
      <c r="K67" s="483"/>
      <c r="L67" s="483"/>
      <c r="M67" s="483"/>
      <c r="N67" s="483"/>
      <c r="O67" s="483"/>
      <c r="P67" s="483"/>
      <c r="Q67" s="483"/>
      <c r="R67" s="483"/>
      <c r="S67" s="483"/>
      <c r="T67" s="483"/>
      <c r="U67" s="483"/>
      <c r="V67" s="483"/>
      <c r="W67" s="483"/>
      <c r="X67" s="483"/>
      <c r="Y67" s="483"/>
      <c r="Z67" s="483"/>
      <c r="AA67" s="483"/>
      <c r="AB67" s="483"/>
      <c r="AC67" s="483"/>
      <c r="AD67" s="483"/>
      <c r="AE67" s="483"/>
      <c r="AF67" s="483"/>
      <c r="AG67" s="483"/>
      <c r="AH67" s="483"/>
      <c r="AI67" s="483"/>
      <c r="AJ67" s="483"/>
      <c r="AK67" s="483"/>
      <c r="AL67" s="483"/>
      <c r="AM67" s="483"/>
      <c r="AN67" s="483"/>
      <c r="AO67" s="483"/>
      <c r="AP67" s="483"/>
      <c r="AQ67" s="483"/>
      <c r="AR67" s="483"/>
      <c r="AS67" s="483"/>
      <c r="AT67" s="483"/>
      <c r="AU67" s="483"/>
      <c r="AV67" s="483"/>
      <c r="AW67" s="483"/>
      <c r="AX67" s="483"/>
      <c r="AY67" s="483"/>
      <c r="AZ67" s="483"/>
      <c r="BA67" s="483"/>
      <c r="BB67" s="483"/>
      <c r="BC67" s="483"/>
      <c r="BD67" s="483"/>
      <c r="BE67" s="483"/>
      <c r="BF67" s="483"/>
      <c r="BG67" s="483"/>
      <c r="BH67" s="483"/>
      <c r="BI67" s="483"/>
      <c r="BJ67" s="483"/>
      <c r="BK67" s="483"/>
      <c r="BL67" s="483"/>
      <c r="BM67" s="483"/>
      <c r="BN67" s="483"/>
      <c r="BO67" s="483"/>
      <c r="BP67" s="483"/>
      <c r="BQ67" s="483"/>
      <c r="BR67" s="483"/>
      <c r="BS67" s="483"/>
      <c r="BT67" s="483"/>
      <c r="BU67" s="483"/>
      <c r="BV67" s="483"/>
      <c r="BW67" s="483"/>
      <c r="BX67" s="483"/>
      <c r="BY67" s="483"/>
      <c r="BZ67" s="483"/>
      <c r="CA67" s="483"/>
      <c r="CB67" s="483"/>
      <c r="CC67" s="483"/>
      <c r="CD67" s="483"/>
      <c r="CE67" s="483"/>
      <c r="CF67" s="483"/>
      <c r="CG67" s="483"/>
      <c r="CH67" s="483"/>
      <c r="CI67" s="483"/>
      <c r="CJ67" s="483"/>
      <c r="CK67" s="483"/>
      <c r="CL67" s="483"/>
      <c r="CM67" s="483"/>
      <c r="CN67" s="483"/>
      <c r="CO67" s="483"/>
      <c r="CP67" s="483"/>
      <c r="CQ67" s="483"/>
      <c r="CR67" s="483"/>
      <c r="CS67" s="483"/>
      <c r="CT67" s="483"/>
      <c r="CU67" s="483"/>
      <c r="CV67" s="483"/>
      <c r="CW67" s="483"/>
      <c r="CX67" s="483"/>
      <c r="CY67" s="483"/>
      <c r="CZ67" s="483"/>
      <c r="DA67" s="483"/>
      <c r="DB67" s="483"/>
      <c r="DC67" s="483"/>
      <c r="DD67" s="483"/>
      <c r="DE67" s="483"/>
      <c r="DF67" s="483"/>
      <c r="DG67" s="483"/>
      <c r="DH67" s="483"/>
      <c r="DI67" s="483"/>
      <c r="DJ67" s="483"/>
      <c r="DK67" s="483"/>
      <c r="DL67" s="483"/>
      <c r="DM67" s="483"/>
      <c r="DN67" s="483"/>
      <c r="DO67" s="483"/>
      <c r="DP67" s="483"/>
      <c r="DQ67" s="483"/>
      <c r="DR67" s="483"/>
      <c r="DS67" s="483"/>
      <c r="DT67" s="483"/>
      <c r="DU67" s="483"/>
      <c r="DV67" s="483"/>
      <c r="DW67" s="483"/>
      <c r="DX67" s="483"/>
      <c r="DY67" s="483"/>
      <c r="DZ67" s="483"/>
      <c r="EA67" s="483"/>
      <c r="EB67" s="483"/>
      <c r="EC67" s="483"/>
      <c r="ED67" s="483"/>
      <c r="EE67" s="483"/>
      <c r="EF67" s="483"/>
      <c r="EG67" s="483"/>
      <c r="EH67" s="483"/>
      <c r="EI67" s="483"/>
      <c r="EJ67" s="483"/>
      <c r="EK67" s="483"/>
      <c r="EL67" s="483"/>
      <c r="EM67" s="483"/>
      <c r="EN67" s="483"/>
      <c r="EO67" s="483"/>
      <c r="EP67" s="483"/>
      <c r="EQ67" s="483"/>
      <c r="ER67" s="483"/>
      <c r="ES67" s="483"/>
      <c r="ET67" s="483"/>
      <c r="EU67" s="483"/>
      <c r="EV67" s="483"/>
      <c r="EW67" s="483"/>
      <c r="EX67" s="483"/>
      <c r="EY67" s="483"/>
      <c r="EZ67" s="483"/>
      <c r="FA67" s="483"/>
      <c r="FB67" s="483"/>
      <c r="FC67" s="483"/>
      <c r="FD67" s="483"/>
      <c r="FE67" s="483"/>
      <c r="FF67" s="483"/>
      <c r="FG67" s="483"/>
      <c r="FH67" s="483"/>
      <c r="FI67" s="483"/>
      <c r="FJ67" s="483"/>
      <c r="FK67" s="483"/>
      <c r="FL67" s="483"/>
      <c r="FM67" s="483"/>
      <c r="FN67" s="483"/>
      <c r="FO67" s="483"/>
      <c r="FP67" s="483"/>
      <c r="FQ67" s="483"/>
      <c r="FR67" s="483"/>
      <c r="FS67" s="483"/>
      <c r="FT67" s="483"/>
      <c r="FU67" s="483"/>
      <c r="FV67" s="483"/>
      <c r="FW67" s="483"/>
      <c r="FX67" s="483"/>
      <c r="FY67" s="483"/>
      <c r="FZ67" s="483"/>
      <c r="GA67" s="483"/>
      <c r="GB67" s="483"/>
      <c r="GC67" s="483"/>
      <c r="GD67" s="483"/>
      <c r="GE67" s="483"/>
      <c r="GF67" s="483"/>
      <c r="GG67" s="483"/>
      <c r="GH67" s="483"/>
      <c r="GI67" s="483"/>
      <c r="GJ67" s="483"/>
      <c r="GK67" s="483"/>
      <c r="GL67" s="483"/>
      <c r="GM67" s="483"/>
      <c r="GN67" s="483"/>
      <c r="GO67" s="483"/>
      <c r="GP67" s="483"/>
      <c r="GQ67" s="483"/>
      <c r="GR67" s="483"/>
      <c r="GS67" s="483"/>
      <c r="GT67" s="483"/>
      <c r="GU67" s="483"/>
      <c r="GV67" s="483"/>
      <c r="GW67" s="483"/>
      <c r="GX67" s="483"/>
      <c r="GY67" s="483"/>
      <c r="GZ67" s="483"/>
      <c r="HA67" s="483"/>
      <c r="HB67" s="483"/>
      <c r="HC67" s="483"/>
      <c r="HD67" s="483"/>
      <c r="HE67" s="483"/>
      <c r="HF67" s="483"/>
      <c r="HG67" s="483"/>
      <c r="HH67" s="483"/>
      <c r="HI67" s="483"/>
      <c r="HJ67" s="483"/>
      <c r="HK67" s="483"/>
      <c r="HL67" s="483"/>
      <c r="HM67" s="483"/>
      <c r="HN67" s="483"/>
      <c r="HO67" s="483"/>
      <c r="HP67" s="483"/>
      <c r="HQ67" s="483"/>
      <c r="HR67" s="483"/>
      <c r="HS67" s="483"/>
      <c r="HT67" s="483"/>
      <c r="HU67" s="483"/>
      <c r="HV67" s="483"/>
      <c r="HW67" s="483"/>
      <c r="HX67" s="483"/>
      <c r="HY67" s="483"/>
      <c r="HZ67" s="483"/>
      <c r="IA67" s="483"/>
      <c r="IB67" s="483"/>
      <c r="IC67" s="483"/>
      <c r="ID67" s="483"/>
      <c r="IE67" s="483"/>
      <c r="IF67" s="483"/>
      <c r="IG67" s="483"/>
      <c r="IH67" s="483"/>
      <c r="II67" s="483"/>
      <c r="IJ67" s="483"/>
      <c r="IK67" s="483"/>
      <c r="IL67" s="483"/>
      <c r="IM67" s="483"/>
      <c r="IN67" s="483"/>
      <c r="IO67" s="483"/>
      <c r="IP67" s="483"/>
      <c r="IQ67" s="483"/>
      <c r="IR67" s="483"/>
      <c r="IS67" s="483"/>
      <c r="IT67" s="483"/>
      <c r="IU67" s="483"/>
      <c r="IV67" s="483"/>
    </row>
    <row r="68" spans="1:256" ht="22.5">
      <c r="A68" s="948"/>
      <c r="B68" s="498" t="s">
        <v>442</v>
      </c>
      <c r="C68" s="595"/>
      <c r="D68" s="498" t="s">
        <v>443</v>
      </c>
      <c r="E68" s="605"/>
      <c r="G68" s="483"/>
      <c r="H68" s="483"/>
      <c r="I68" s="483"/>
      <c r="J68" s="483"/>
      <c r="K68" s="483"/>
      <c r="L68" s="483"/>
      <c r="M68" s="483"/>
      <c r="N68" s="483"/>
      <c r="O68" s="483"/>
      <c r="P68" s="483"/>
      <c r="Q68" s="483"/>
      <c r="R68" s="483"/>
      <c r="S68" s="483"/>
      <c r="T68" s="483"/>
      <c r="U68" s="483"/>
      <c r="V68" s="483"/>
      <c r="W68" s="483"/>
      <c r="X68" s="483"/>
      <c r="Y68" s="483"/>
      <c r="Z68" s="483"/>
      <c r="AA68" s="483"/>
      <c r="AB68" s="483"/>
      <c r="AC68" s="483"/>
      <c r="AD68" s="483"/>
      <c r="AE68" s="483"/>
      <c r="AF68" s="483"/>
      <c r="AG68" s="483"/>
      <c r="AH68" s="483"/>
      <c r="AI68" s="483"/>
      <c r="AJ68" s="483"/>
      <c r="AK68" s="483"/>
      <c r="AL68" s="483"/>
      <c r="AM68" s="483"/>
      <c r="AN68" s="483"/>
      <c r="AO68" s="483"/>
      <c r="AP68" s="483"/>
      <c r="AQ68" s="483"/>
      <c r="AR68" s="483"/>
      <c r="AS68" s="483"/>
      <c r="AT68" s="483"/>
      <c r="AU68" s="483"/>
      <c r="AV68" s="483"/>
      <c r="AW68" s="483"/>
      <c r="AX68" s="483"/>
      <c r="AY68" s="483"/>
      <c r="AZ68" s="483"/>
      <c r="BA68" s="483"/>
      <c r="BB68" s="483"/>
      <c r="BC68" s="483"/>
      <c r="BD68" s="483"/>
      <c r="BE68" s="483"/>
      <c r="BF68" s="483"/>
      <c r="BG68" s="483"/>
      <c r="BH68" s="483"/>
      <c r="BI68" s="483"/>
      <c r="BJ68" s="483"/>
      <c r="BK68" s="483"/>
      <c r="BL68" s="483"/>
      <c r="BM68" s="483"/>
      <c r="BN68" s="483"/>
      <c r="BO68" s="483"/>
      <c r="BP68" s="483"/>
      <c r="BQ68" s="483"/>
      <c r="BR68" s="483"/>
      <c r="BS68" s="483"/>
      <c r="BT68" s="483"/>
      <c r="BU68" s="483"/>
      <c r="BV68" s="483"/>
      <c r="BW68" s="483"/>
      <c r="BX68" s="483"/>
      <c r="BY68" s="483"/>
      <c r="BZ68" s="483"/>
      <c r="CA68" s="483"/>
      <c r="CB68" s="483"/>
      <c r="CC68" s="483"/>
      <c r="CD68" s="483"/>
      <c r="CE68" s="483"/>
      <c r="CF68" s="483"/>
      <c r="CG68" s="483"/>
      <c r="CH68" s="483"/>
      <c r="CI68" s="483"/>
      <c r="CJ68" s="483"/>
      <c r="CK68" s="483"/>
      <c r="CL68" s="483"/>
      <c r="CM68" s="483"/>
      <c r="CN68" s="483"/>
      <c r="CO68" s="483"/>
      <c r="CP68" s="483"/>
      <c r="CQ68" s="483"/>
      <c r="CR68" s="483"/>
      <c r="CS68" s="483"/>
      <c r="CT68" s="483"/>
      <c r="CU68" s="483"/>
      <c r="CV68" s="483"/>
      <c r="CW68" s="483"/>
      <c r="CX68" s="483"/>
      <c r="CY68" s="483"/>
      <c r="CZ68" s="483"/>
      <c r="DA68" s="483"/>
      <c r="DB68" s="483"/>
      <c r="DC68" s="483"/>
      <c r="DD68" s="483"/>
      <c r="DE68" s="483"/>
      <c r="DF68" s="483"/>
      <c r="DG68" s="483"/>
      <c r="DH68" s="483"/>
      <c r="DI68" s="483"/>
      <c r="DJ68" s="483"/>
      <c r="DK68" s="483"/>
      <c r="DL68" s="483"/>
      <c r="DM68" s="483"/>
      <c r="DN68" s="483"/>
      <c r="DO68" s="483"/>
      <c r="DP68" s="483"/>
      <c r="DQ68" s="483"/>
      <c r="DR68" s="483"/>
      <c r="DS68" s="483"/>
      <c r="DT68" s="483"/>
      <c r="DU68" s="483"/>
      <c r="DV68" s="483"/>
      <c r="DW68" s="483"/>
      <c r="DX68" s="483"/>
      <c r="DY68" s="483"/>
      <c r="DZ68" s="483"/>
      <c r="EA68" s="483"/>
      <c r="EB68" s="483"/>
      <c r="EC68" s="483"/>
      <c r="ED68" s="483"/>
      <c r="EE68" s="483"/>
      <c r="EF68" s="483"/>
      <c r="EG68" s="483"/>
      <c r="EH68" s="483"/>
      <c r="EI68" s="483"/>
      <c r="EJ68" s="483"/>
      <c r="EK68" s="483"/>
      <c r="EL68" s="483"/>
      <c r="EM68" s="483"/>
      <c r="EN68" s="483"/>
      <c r="EO68" s="483"/>
      <c r="EP68" s="483"/>
      <c r="EQ68" s="483"/>
      <c r="ER68" s="483"/>
      <c r="ES68" s="483"/>
      <c r="ET68" s="483"/>
      <c r="EU68" s="483"/>
      <c r="EV68" s="483"/>
      <c r="EW68" s="483"/>
      <c r="EX68" s="483"/>
      <c r="EY68" s="483"/>
      <c r="EZ68" s="483"/>
      <c r="FA68" s="483"/>
      <c r="FB68" s="483"/>
      <c r="FC68" s="483"/>
      <c r="FD68" s="483"/>
      <c r="FE68" s="483"/>
      <c r="FF68" s="483"/>
      <c r="FG68" s="483"/>
      <c r="FH68" s="483"/>
      <c r="FI68" s="483"/>
      <c r="FJ68" s="483"/>
      <c r="FK68" s="483"/>
      <c r="FL68" s="483"/>
      <c r="FM68" s="483"/>
      <c r="FN68" s="483"/>
      <c r="FO68" s="483"/>
      <c r="FP68" s="483"/>
      <c r="FQ68" s="483"/>
      <c r="FR68" s="483"/>
      <c r="FS68" s="483"/>
      <c r="FT68" s="483"/>
      <c r="FU68" s="483"/>
      <c r="FV68" s="483"/>
      <c r="FW68" s="483"/>
      <c r="FX68" s="483"/>
      <c r="FY68" s="483"/>
      <c r="FZ68" s="483"/>
      <c r="GA68" s="483"/>
      <c r="GB68" s="483"/>
      <c r="GC68" s="483"/>
      <c r="GD68" s="483"/>
      <c r="GE68" s="483"/>
      <c r="GF68" s="483"/>
      <c r="GG68" s="483"/>
      <c r="GH68" s="483"/>
      <c r="GI68" s="483"/>
      <c r="GJ68" s="483"/>
      <c r="GK68" s="483"/>
      <c r="GL68" s="483"/>
      <c r="GM68" s="483"/>
      <c r="GN68" s="483"/>
      <c r="GO68" s="483"/>
      <c r="GP68" s="483"/>
      <c r="GQ68" s="483"/>
      <c r="GR68" s="483"/>
      <c r="GS68" s="483"/>
      <c r="GT68" s="483"/>
      <c r="GU68" s="483"/>
      <c r="GV68" s="483"/>
      <c r="GW68" s="483"/>
      <c r="GX68" s="483"/>
      <c r="GY68" s="483"/>
      <c r="GZ68" s="483"/>
      <c r="HA68" s="483"/>
      <c r="HB68" s="483"/>
      <c r="HC68" s="483"/>
      <c r="HD68" s="483"/>
      <c r="HE68" s="483"/>
      <c r="HF68" s="483"/>
      <c r="HG68" s="483"/>
      <c r="HH68" s="483"/>
      <c r="HI68" s="483"/>
      <c r="HJ68" s="483"/>
      <c r="HK68" s="483"/>
      <c r="HL68" s="483"/>
      <c r="HM68" s="483"/>
      <c r="HN68" s="483"/>
      <c r="HO68" s="483"/>
      <c r="HP68" s="483"/>
      <c r="HQ68" s="483"/>
      <c r="HR68" s="483"/>
      <c r="HS68" s="483"/>
      <c r="HT68" s="483"/>
      <c r="HU68" s="483"/>
      <c r="HV68" s="483"/>
      <c r="HW68" s="483"/>
      <c r="HX68" s="483"/>
      <c r="HY68" s="483"/>
      <c r="HZ68" s="483"/>
      <c r="IA68" s="483"/>
      <c r="IB68" s="483"/>
      <c r="IC68" s="483"/>
      <c r="ID68" s="483"/>
      <c r="IE68" s="483"/>
      <c r="IF68" s="483"/>
      <c r="IG68" s="483"/>
      <c r="IH68" s="483"/>
      <c r="II68" s="483"/>
      <c r="IJ68" s="483"/>
      <c r="IK68" s="483"/>
      <c r="IL68" s="483"/>
      <c r="IM68" s="483"/>
      <c r="IN68" s="483"/>
      <c r="IO68" s="483"/>
      <c r="IP68" s="483"/>
      <c r="IQ68" s="483"/>
      <c r="IR68" s="483"/>
      <c r="IS68" s="483"/>
      <c r="IT68" s="483"/>
      <c r="IU68" s="483"/>
      <c r="IV68" s="483"/>
    </row>
    <row r="69" spans="1:256" ht="33.75">
      <c r="A69" s="948"/>
      <c r="B69" s="498" t="s">
        <v>444</v>
      </c>
      <c r="C69" s="595"/>
      <c r="D69" s="498" t="s">
        <v>445</v>
      </c>
      <c r="E69" s="605"/>
      <c r="G69" s="483"/>
      <c r="H69" s="483"/>
      <c r="I69" s="483"/>
      <c r="J69" s="483"/>
      <c r="K69" s="483"/>
      <c r="L69" s="483"/>
      <c r="M69" s="483"/>
      <c r="N69" s="483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3"/>
      <c r="AA69" s="483"/>
      <c r="AB69" s="483"/>
      <c r="AC69" s="483"/>
      <c r="AD69" s="483"/>
      <c r="AE69" s="483"/>
      <c r="AF69" s="483"/>
      <c r="AG69" s="483"/>
      <c r="AH69" s="483"/>
      <c r="AI69" s="483"/>
      <c r="AJ69" s="483"/>
      <c r="AK69" s="483"/>
      <c r="AL69" s="483"/>
      <c r="AM69" s="483"/>
      <c r="AN69" s="483"/>
      <c r="AO69" s="483"/>
      <c r="AP69" s="483"/>
      <c r="AQ69" s="483"/>
      <c r="AR69" s="483"/>
      <c r="AS69" s="483"/>
      <c r="AT69" s="483"/>
      <c r="AU69" s="483"/>
      <c r="AV69" s="483"/>
      <c r="AW69" s="483"/>
      <c r="AX69" s="483"/>
      <c r="AY69" s="483"/>
      <c r="AZ69" s="483"/>
      <c r="BA69" s="483"/>
      <c r="BB69" s="483"/>
      <c r="BC69" s="483"/>
      <c r="BD69" s="483"/>
      <c r="BE69" s="483"/>
      <c r="BF69" s="483"/>
      <c r="BG69" s="483"/>
      <c r="BH69" s="483"/>
      <c r="BI69" s="483"/>
      <c r="BJ69" s="483"/>
      <c r="BK69" s="483"/>
      <c r="BL69" s="483"/>
      <c r="BM69" s="483"/>
      <c r="BN69" s="483"/>
      <c r="BO69" s="483"/>
      <c r="BP69" s="483"/>
      <c r="BQ69" s="483"/>
      <c r="BR69" s="483"/>
      <c r="BS69" s="483"/>
      <c r="BT69" s="483"/>
      <c r="BU69" s="483"/>
      <c r="BV69" s="483"/>
      <c r="BW69" s="483"/>
      <c r="BX69" s="483"/>
      <c r="BY69" s="483"/>
      <c r="BZ69" s="483"/>
      <c r="CA69" s="483"/>
      <c r="CB69" s="483"/>
      <c r="CC69" s="483"/>
      <c r="CD69" s="483"/>
      <c r="CE69" s="483"/>
      <c r="CF69" s="483"/>
      <c r="CG69" s="483"/>
      <c r="CH69" s="483"/>
      <c r="CI69" s="483"/>
      <c r="CJ69" s="483"/>
      <c r="CK69" s="483"/>
      <c r="CL69" s="483"/>
      <c r="CM69" s="483"/>
      <c r="CN69" s="483"/>
      <c r="CO69" s="483"/>
      <c r="CP69" s="483"/>
      <c r="CQ69" s="483"/>
      <c r="CR69" s="483"/>
      <c r="CS69" s="483"/>
      <c r="CT69" s="483"/>
      <c r="CU69" s="483"/>
      <c r="CV69" s="483"/>
      <c r="CW69" s="483"/>
      <c r="CX69" s="483"/>
      <c r="CY69" s="483"/>
      <c r="CZ69" s="483"/>
      <c r="DA69" s="483"/>
      <c r="DB69" s="483"/>
      <c r="DC69" s="483"/>
      <c r="DD69" s="483"/>
      <c r="DE69" s="483"/>
      <c r="DF69" s="483"/>
      <c r="DG69" s="483"/>
      <c r="DH69" s="483"/>
      <c r="DI69" s="483"/>
      <c r="DJ69" s="483"/>
      <c r="DK69" s="483"/>
      <c r="DL69" s="483"/>
      <c r="DM69" s="483"/>
      <c r="DN69" s="483"/>
      <c r="DO69" s="483"/>
      <c r="DP69" s="483"/>
      <c r="DQ69" s="483"/>
      <c r="DR69" s="483"/>
      <c r="DS69" s="483"/>
      <c r="DT69" s="483"/>
      <c r="DU69" s="483"/>
      <c r="DV69" s="483"/>
      <c r="DW69" s="483"/>
      <c r="DX69" s="483"/>
      <c r="DY69" s="483"/>
      <c r="DZ69" s="483"/>
      <c r="EA69" s="483"/>
      <c r="EB69" s="483"/>
      <c r="EC69" s="483"/>
      <c r="ED69" s="483"/>
      <c r="EE69" s="483"/>
      <c r="EF69" s="483"/>
      <c r="EG69" s="483"/>
      <c r="EH69" s="483"/>
      <c r="EI69" s="483"/>
      <c r="EJ69" s="483"/>
      <c r="EK69" s="483"/>
      <c r="EL69" s="483"/>
      <c r="EM69" s="483"/>
      <c r="EN69" s="483"/>
      <c r="EO69" s="483"/>
      <c r="EP69" s="483"/>
      <c r="EQ69" s="483"/>
      <c r="ER69" s="483"/>
      <c r="ES69" s="483"/>
      <c r="ET69" s="483"/>
      <c r="EU69" s="483"/>
      <c r="EV69" s="483"/>
      <c r="EW69" s="483"/>
      <c r="EX69" s="483"/>
      <c r="EY69" s="483"/>
      <c r="EZ69" s="483"/>
      <c r="FA69" s="483"/>
      <c r="FB69" s="483"/>
      <c r="FC69" s="483"/>
      <c r="FD69" s="483"/>
      <c r="FE69" s="483"/>
      <c r="FF69" s="483"/>
      <c r="FG69" s="483"/>
      <c r="FH69" s="483"/>
      <c r="FI69" s="483"/>
      <c r="FJ69" s="483"/>
      <c r="FK69" s="483"/>
      <c r="FL69" s="483"/>
      <c r="FM69" s="483"/>
      <c r="FN69" s="483"/>
      <c r="FO69" s="483"/>
      <c r="FP69" s="483"/>
      <c r="FQ69" s="483"/>
      <c r="FR69" s="483"/>
      <c r="FS69" s="483"/>
      <c r="FT69" s="483"/>
      <c r="FU69" s="483"/>
      <c r="FV69" s="483"/>
      <c r="FW69" s="483"/>
      <c r="FX69" s="483"/>
      <c r="FY69" s="483"/>
      <c r="FZ69" s="483"/>
      <c r="GA69" s="483"/>
      <c r="GB69" s="483"/>
      <c r="GC69" s="483"/>
      <c r="GD69" s="483"/>
      <c r="GE69" s="483"/>
      <c r="GF69" s="483"/>
      <c r="GG69" s="483"/>
      <c r="GH69" s="483"/>
      <c r="GI69" s="483"/>
      <c r="GJ69" s="483"/>
      <c r="GK69" s="483"/>
      <c r="GL69" s="483"/>
      <c r="GM69" s="483"/>
      <c r="GN69" s="483"/>
      <c r="GO69" s="483"/>
      <c r="GP69" s="483"/>
      <c r="GQ69" s="483"/>
      <c r="GR69" s="483"/>
      <c r="GS69" s="483"/>
      <c r="GT69" s="483"/>
      <c r="GU69" s="483"/>
      <c r="GV69" s="483"/>
      <c r="GW69" s="483"/>
      <c r="GX69" s="483"/>
      <c r="GY69" s="483"/>
      <c r="GZ69" s="483"/>
      <c r="HA69" s="483"/>
      <c r="HB69" s="483"/>
      <c r="HC69" s="483"/>
      <c r="HD69" s="483"/>
      <c r="HE69" s="483"/>
      <c r="HF69" s="483"/>
      <c r="HG69" s="483"/>
      <c r="HH69" s="483"/>
      <c r="HI69" s="483"/>
      <c r="HJ69" s="483"/>
      <c r="HK69" s="483"/>
      <c r="HL69" s="483"/>
      <c r="HM69" s="483"/>
      <c r="HN69" s="483"/>
      <c r="HO69" s="483"/>
      <c r="HP69" s="483"/>
      <c r="HQ69" s="483"/>
      <c r="HR69" s="483"/>
      <c r="HS69" s="483"/>
      <c r="HT69" s="483"/>
      <c r="HU69" s="483"/>
      <c r="HV69" s="483"/>
      <c r="HW69" s="483"/>
      <c r="HX69" s="483"/>
      <c r="HY69" s="483"/>
      <c r="HZ69" s="483"/>
      <c r="IA69" s="483"/>
      <c r="IB69" s="483"/>
      <c r="IC69" s="483"/>
      <c r="ID69" s="483"/>
      <c r="IE69" s="483"/>
      <c r="IF69" s="483"/>
      <c r="IG69" s="483"/>
      <c r="IH69" s="483"/>
      <c r="II69" s="483"/>
      <c r="IJ69" s="483"/>
      <c r="IK69" s="483"/>
      <c r="IL69" s="483"/>
      <c r="IM69" s="483"/>
      <c r="IN69" s="483"/>
      <c r="IO69" s="483"/>
      <c r="IP69" s="483"/>
      <c r="IQ69" s="483"/>
      <c r="IR69" s="483"/>
      <c r="IS69" s="483"/>
      <c r="IT69" s="483"/>
      <c r="IU69" s="483"/>
      <c r="IV69" s="483"/>
    </row>
    <row r="70" spans="1:256" ht="33.75">
      <c r="A70" s="948"/>
      <c r="B70" s="498" t="s">
        <v>446</v>
      </c>
      <c r="C70" s="595"/>
      <c r="D70" s="498" t="s">
        <v>447</v>
      </c>
      <c r="E70" s="605"/>
      <c r="G70" s="483"/>
      <c r="H70" s="483"/>
      <c r="I70" s="483"/>
      <c r="J70" s="483"/>
      <c r="K70" s="483"/>
      <c r="L70" s="483"/>
      <c r="M70" s="483"/>
      <c r="N70" s="483"/>
      <c r="O70" s="483"/>
      <c r="P70" s="483"/>
      <c r="Q70" s="483"/>
      <c r="R70" s="483"/>
      <c r="S70" s="483"/>
      <c r="T70" s="483"/>
      <c r="U70" s="483"/>
      <c r="V70" s="483"/>
      <c r="W70" s="483"/>
      <c r="X70" s="483"/>
      <c r="Y70" s="483"/>
      <c r="Z70" s="483"/>
      <c r="AA70" s="483"/>
      <c r="AB70" s="483"/>
      <c r="AC70" s="483"/>
      <c r="AD70" s="483"/>
      <c r="AE70" s="483"/>
      <c r="AF70" s="483"/>
      <c r="AG70" s="483"/>
      <c r="AH70" s="483"/>
      <c r="AI70" s="483"/>
      <c r="AJ70" s="483"/>
      <c r="AK70" s="483"/>
      <c r="AL70" s="483"/>
      <c r="AM70" s="483"/>
      <c r="AN70" s="483"/>
      <c r="AO70" s="483"/>
      <c r="AP70" s="483"/>
      <c r="AQ70" s="483"/>
      <c r="AR70" s="483"/>
      <c r="AS70" s="483"/>
      <c r="AT70" s="483"/>
      <c r="AU70" s="483"/>
      <c r="AV70" s="483"/>
      <c r="AW70" s="483"/>
      <c r="AX70" s="483"/>
      <c r="AY70" s="483"/>
      <c r="AZ70" s="483"/>
      <c r="BA70" s="483"/>
      <c r="BB70" s="483"/>
      <c r="BC70" s="483"/>
      <c r="BD70" s="483"/>
      <c r="BE70" s="483"/>
      <c r="BF70" s="483"/>
      <c r="BG70" s="483"/>
      <c r="BH70" s="483"/>
      <c r="BI70" s="483"/>
      <c r="BJ70" s="483"/>
      <c r="BK70" s="483"/>
      <c r="BL70" s="483"/>
      <c r="BM70" s="483"/>
      <c r="BN70" s="483"/>
      <c r="BO70" s="483"/>
      <c r="BP70" s="483"/>
      <c r="BQ70" s="483"/>
      <c r="BR70" s="483"/>
      <c r="BS70" s="483"/>
      <c r="BT70" s="483"/>
      <c r="BU70" s="483"/>
      <c r="BV70" s="483"/>
      <c r="BW70" s="483"/>
      <c r="BX70" s="483"/>
      <c r="BY70" s="483"/>
      <c r="BZ70" s="483"/>
      <c r="CA70" s="483"/>
      <c r="CB70" s="483"/>
      <c r="CC70" s="483"/>
      <c r="CD70" s="483"/>
      <c r="CE70" s="483"/>
      <c r="CF70" s="483"/>
      <c r="CG70" s="483"/>
      <c r="CH70" s="483"/>
      <c r="CI70" s="483"/>
      <c r="CJ70" s="483"/>
      <c r="CK70" s="483"/>
      <c r="CL70" s="483"/>
      <c r="CM70" s="483"/>
      <c r="CN70" s="483"/>
      <c r="CO70" s="483"/>
      <c r="CP70" s="483"/>
      <c r="CQ70" s="483"/>
      <c r="CR70" s="483"/>
      <c r="CS70" s="483"/>
      <c r="CT70" s="483"/>
      <c r="CU70" s="483"/>
      <c r="CV70" s="483"/>
      <c r="CW70" s="483"/>
      <c r="CX70" s="483"/>
      <c r="CY70" s="483"/>
      <c r="CZ70" s="483"/>
      <c r="DA70" s="483"/>
      <c r="DB70" s="483"/>
      <c r="DC70" s="483"/>
      <c r="DD70" s="483"/>
      <c r="DE70" s="483"/>
      <c r="DF70" s="483"/>
      <c r="DG70" s="483"/>
      <c r="DH70" s="483"/>
      <c r="DI70" s="483"/>
      <c r="DJ70" s="483"/>
      <c r="DK70" s="483"/>
      <c r="DL70" s="483"/>
      <c r="DM70" s="483"/>
      <c r="DN70" s="483"/>
      <c r="DO70" s="483"/>
      <c r="DP70" s="483"/>
      <c r="DQ70" s="483"/>
      <c r="DR70" s="483"/>
      <c r="DS70" s="483"/>
      <c r="DT70" s="483"/>
      <c r="DU70" s="483"/>
      <c r="DV70" s="483"/>
      <c r="DW70" s="483"/>
      <c r="DX70" s="483"/>
      <c r="DY70" s="483"/>
      <c r="DZ70" s="483"/>
      <c r="EA70" s="483"/>
      <c r="EB70" s="483"/>
      <c r="EC70" s="483"/>
      <c r="ED70" s="483"/>
      <c r="EE70" s="483"/>
      <c r="EF70" s="483"/>
      <c r="EG70" s="483"/>
      <c r="EH70" s="483"/>
      <c r="EI70" s="483"/>
      <c r="EJ70" s="483"/>
      <c r="EK70" s="483"/>
      <c r="EL70" s="483"/>
      <c r="EM70" s="483"/>
      <c r="EN70" s="483"/>
      <c r="EO70" s="483"/>
      <c r="EP70" s="483"/>
      <c r="EQ70" s="483"/>
      <c r="ER70" s="483"/>
      <c r="ES70" s="483"/>
      <c r="ET70" s="483"/>
      <c r="EU70" s="483"/>
      <c r="EV70" s="483"/>
      <c r="EW70" s="483"/>
      <c r="EX70" s="483"/>
      <c r="EY70" s="483"/>
      <c r="EZ70" s="483"/>
      <c r="FA70" s="483"/>
      <c r="FB70" s="483"/>
      <c r="FC70" s="483"/>
      <c r="FD70" s="483"/>
      <c r="FE70" s="483"/>
      <c r="FF70" s="483"/>
      <c r="FG70" s="483"/>
      <c r="FH70" s="483"/>
      <c r="FI70" s="483"/>
      <c r="FJ70" s="483"/>
      <c r="FK70" s="483"/>
      <c r="FL70" s="483"/>
      <c r="FM70" s="483"/>
      <c r="FN70" s="483"/>
      <c r="FO70" s="483"/>
      <c r="FP70" s="483"/>
      <c r="FQ70" s="483"/>
      <c r="FR70" s="483"/>
      <c r="FS70" s="483"/>
      <c r="FT70" s="483"/>
      <c r="FU70" s="483"/>
      <c r="FV70" s="483"/>
      <c r="FW70" s="483"/>
      <c r="FX70" s="483"/>
      <c r="FY70" s="483"/>
      <c r="FZ70" s="483"/>
      <c r="GA70" s="483"/>
      <c r="GB70" s="483"/>
      <c r="GC70" s="483"/>
      <c r="GD70" s="483"/>
      <c r="GE70" s="483"/>
      <c r="GF70" s="483"/>
      <c r="GG70" s="483"/>
      <c r="GH70" s="483"/>
      <c r="GI70" s="483"/>
      <c r="GJ70" s="483"/>
      <c r="GK70" s="483"/>
      <c r="GL70" s="483"/>
      <c r="GM70" s="483"/>
      <c r="GN70" s="483"/>
      <c r="GO70" s="483"/>
      <c r="GP70" s="483"/>
      <c r="GQ70" s="483"/>
      <c r="GR70" s="483"/>
      <c r="GS70" s="483"/>
      <c r="GT70" s="483"/>
      <c r="GU70" s="483"/>
      <c r="GV70" s="483"/>
      <c r="GW70" s="483"/>
      <c r="GX70" s="483"/>
      <c r="GY70" s="483"/>
      <c r="GZ70" s="483"/>
      <c r="HA70" s="483"/>
      <c r="HB70" s="483"/>
      <c r="HC70" s="483"/>
      <c r="HD70" s="483"/>
      <c r="HE70" s="483"/>
      <c r="HF70" s="483"/>
      <c r="HG70" s="483"/>
      <c r="HH70" s="483"/>
      <c r="HI70" s="483"/>
      <c r="HJ70" s="483"/>
      <c r="HK70" s="483"/>
      <c r="HL70" s="483"/>
      <c r="HM70" s="483"/>
      <c r="HN70" s="483"/>
      <c r="HO70" s="483"/>
      <c r="HP70" s="483"/>
      <c r="HQ70" s="483"/>
      <c r="HR70" s="483"/>
      <c r="HS70" s="483"/>
      <c r="HT70" s="483"/>
      <c r="HU70" s="483"/>
      <c r="HV70" s="483"/>
      <c r="HW70" s="483"/>
      <c r="HX70" s="483"/>
      <c r="HY70" s="483"/>
      <c r="HZ70" s="483"/>
      <c r="IA70" s="483"/>
      <c r="IB70" s="483"/>
      <c r="IC70" s="483"/>
      <c r="ID70" s="483"/>
      <c r="IE70" s="483"/>
      <c r="IF70" s="483"/>
      <c r="IG70" s="483"/>
      <c r="IH70" s="483"/>
      <c r="II70" s="483"/>
      <c r="IJ70" s="483"/>
      <c r="IK70" s="483"/>
      <c r="IL70" s="483"/>
      <c r="IM70" s="483"/>
      <c r="IN70" s="483"/>
      <c r="IO70" s="483"/>
      <c r="IP70" s="483"/>
      <c r="IQ70" s="483"/>
      <c r="IR70" s="483"/>
      <c r="IS70" s="483"/>
      <c r="IT70" s="483"/>
      <c r="IU70" s="483"/>
      <c r="IV70" s="483"/>
    </row>
    <row r="71" spans="1:256" ht="22.5">
      <c r="A71" s="948"/>
      <c r="B71" s="498" t="s">
        <v>311</v>
      </c>
      <c r="C71" s="595"/>
      <c r="D71" s="498" t="s">
        <v>849</v>
      </c>
      <c r="E71" s="605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483"/>
      <c r="AA71" s="483"/>
      <c r="AB71" s="483"/>
      <c r="AC71" s="483"/>
      <c r="AD71" s="483"/>
      <c r="AE71" s="483"/>
      <c r="AF71" s="483"/>
      <c r="AG71" s="483"/>
      <c r="AH71" s="483"/>
      <c r="AI71" s="483"/>
      <c r="AJ71" s="483"/>
      <c r="AK71" s="483"/>
      <c r="AL71" s="483"/>
      <c r="AM71" s="483"/>
      <c r="AN71" s="483"/>
      <c r="AO71" s="483"/>
      <c r="AP71" s="483"/>
      <c r="AQ71" s="483"/>
      <c r="AR71" s="483"/>
      <c r="AS71" s="483"/>
      <c r="AT71" s="483"/>
      <c r="AU71" s="483"/>
      <c r="AV71" s="483"/>
      <c r="AW71" s="483"/>
      <c r="AX71" s="483"/>
      <c r="AY71" s="483"/>
      <c r="AZ71" s="483"/>
      <c r="BA71" s="483"/>
      <c r="BB71" s="483"/>
      <c r="BC71" s="483"/>
      <c r="BD71" s="483"/>
      <c r="BE71" s="483"/>
      <c r="BF71" s="483"/>
      <c r="BG71" s="483"/>
      <c r="BH71" s="483"/>
      <c r="BI71" s="483"/>
      <c r="BJ71" s="483"/>
      <c r="BK71" s="483"/>
      <c r="BL71" s="483"/>
      <c r="BM71" s="483"/>
      <c r="BN71" s="483"/>
      <c r="BO71" s="483"/>
      <c r="BP71" s="483"/>
      <c r="BQ71" s="483"/>
      <c r="BR71" s="483"/>
      <c r="BS71" s="483"/>
      <c r="BT71" s="483"/>
      <c r="BU71" s="483"/>
      <c r="BV71" s="483"/>
      <c r="BW71" s="483"/>
      <c r="BX71" s="483"/>
      <c r="BY71" s="483"/>
      <c r="BZ71" s="483"/>
      <c r="CA71" s="483"/>
      <c r="CB71" s="483"/>
      <c r="CC71" s="483"/>
      <c r="CD71" s="483"/>
      <c r="CE71" s="483"/>
      <c r="CF71" s="483"/>
      <c r="CG71" s="483"/>
      <c r="CH71" s="483"/>
      <c r="CI71" s="483"/>
      <c r="CJ71" s="483"/>
      <c r="CK71" s="483"/>
      <c r="CL71" s="483"/>
      <c r="CM71" s="483"/>
      <c r="CN71" s="483"/>
      <c r="CO71" s="483"/>
      <c r="CP71" s="483"/>
      <c r="CQ71" s="483"/>
      <c r="CR71" s="483"/>
      <c r="CS71" s="483"/>
      <c r="CT71" s="483"/>
      <c r="CU71" s="483"/>
      <c r="CV71" s="483"/>
      <c r="CW71" s="483"/>
      <c r="CX71" s="483"/>
      <c r="CY71" s="483"/>
      <c r="CZ71" s="483"/>
      <c r="DA71" s="483"/>
      <c r="DB71" s="483"/>
      <c r="DC71" s="483"/>
      <c r="DD71" s="483"/>
      <c r="DE71" s="483"/>
      <c r="DF71" s="483"/>
      <c r="DG71" s="483"/>
      <c r="DH71" s="483"/>
      <c r="DI71" s="483"/>
      <c r="DJ71" s="483"/>
      <c r="DK71" s="483"/>
      <c r="DL71" s="483"/>
      <c r="DM71" s="483"/>
      <c r="DN71" s="483"/>
      <c r="DO71" s="483"/>
      <c r="DP71" s="483"/>
      <c r="DQ71" s="483"/>
      <c r="DR71" s="483"/>
      <c r="DS71" s="483"/>
      <c r="DT71" s="483"/>
      <c r="DU71" s="483"/>
      <c r="DV71" s="483"/>
      <c r="DW71" s="483"/>
      <c r="DX71" s="483"/>
      <c r="DY71" s="483"/>
      <c r="DZ71" s="483"/>
      <c r="EA71" s="483"/>
      <c r="EB71" s="483"/>
      <c r="EC71" s="483"/>
      <c r="ED71" s="483"/>
      <c r="EE71" s="483"/>
      <c r="EF71" s="483"/>
      <c r="EG71" s="483"/>
      <c r="EH71" s="483"/>
      <c r="EI71" s="483"/>
      <c r="EJ71" s="483"/>
      <c r="EK71" s="483"/>
      <c r="EL71" s="483"/>
      <c r="EM71" s="483"/>
      <c r="EN71" s="483"/>
      <c r="EO71" s="483"/>
      <c r="EP71" s="483"/>
      <c r="EQ71" s="483"/>
      <c r="ER71" s="483"/>
      <c r="ES71" s="483"/>
      <c r="ET71" s="483"/>
      <c r="EU71" s="483"/>
      <c r="EV71" s="483"/>
      <c r="EW71" s="483"/>
      <c r="EX71" s="483"/>
      <c r="EY71" s="483"/>
      <c r="EZ71" s="483"/>
      <c r="FA71" s="483"/>
      <c r="FB71" s="483"/>
      <c r="FC71" s="483"/>
      <c r="FD71" s="483"/>
      <c r="FE71" s="483"/>
      <c r="FF71" s="483"/>
      <c r="FG71" s="483"/>
      <c r="FH71" s="483"/>
      <c r="FI71" s="483"/>
      <c r="FJ71" s="483"/>
      <c r="FK71" s="483"/>
      <c r="FL71" s="483"/>
      <c r="FM71" s="483"/>
      <c r="FN71" s="483"/>
      <c r="FO71" s="483"/>
      <c r="FP71" s="483"/>
      <c r="FQ71" s="483"/>
      <c r="FR71" s="483"/>
      <c r="FS71" s="483"/>
      <c r="FT71" s="483"/>
      <c r="FU71" s="483"/>
      <c r="FV71" s="483"/>
      <c r="FW71" s="483"/>
      <c r="FX71" s="483"/>
      <c r="FY71" s="483"/>
      <c r="FZ71" s="483"/>
      <c r="GA71" s="483"/>
      <c r="GB71" s="483"/>
      <c r="GC71" s="483"/>
      <c r="GD71" s="483"/>
      <c r="GE71" s="483"/>
      <c r="GF71" s="483"/>
      <c r="GG71" s="483"/>
      <c r="GH71" s="483"/>
      <c r="GI71" s="483"/>
      <c r="GJ71" s="483"/>
      <c r="GK71" s="483"/>
      <c r="GL71" s="483"/>
      <c r="GM71" s="483"/>
      <c r="GN71" s="483"/>
      <c r="GO71" s="483"/>
      <c r="GP71" s="483"/>
      <c r="GQ71" s="483"/>
      <c r="GR71" s="483"/>
      <c r="GS71" s="483"/>
      <c r="GT71" s="483"/>
      <c r="GU71" s="483"/>
      <c r="GV71" s="483"/>
      <c r="GW71" s="483"/>
      <c r="GX71" s="483"/>
      <c r="GY71" s="483"/>
      <c r="GZ71" s="483"/>
      <c r="HA71" s="483"/>
      <c r="HB71" s="483"/>
      <c r="HC71" s="483"/>
      <c r="HD71" s="483"/>
      <c r="HE71" s="483"/>
      <c r="HF71" s="483"/>
      <c r="HG71" s="483"/>
      <c r="HH71" s="483"/>
      <c r="HI71" s="483"/>
      <c r="HJ71" s="483"/>
      <c r="HK71" s="483"/>
      <c r="HL71" s="483"/>
      <c r="HM71" s="483"/>
      <c r="HN71" s="483"/>
      <c r="HO71" s="483"/>
      <c r="HP71" s="483"/>
      <c r="HQ71" s="483"/>
      <c r="HR71" s="483"/>
      <c r="HS71" s="483"/>
      <c r="HT71" s="483"/>
      <c r="HU71" s="483"/>
      <c r="HV71" s="483"/>
      <c r="HW71" s="483"/>
      <c r="HX71" s="483"/>
      <c r="HY71" s="483"/>
      <c r="HZ71" s="483"/>
      <c r="IA71" s="483"/>
      <c r="IB71" s="483"/>
      <c r="IC71" s="483"/>
      <c r="ID71" s="483"/>
      <c r="IE71" s="483"/>
      <c r="IF71" s="483"/>
      <c r="IG71" s="483"/>
      <c r="IH71" s="483"/>
      <c r="II71" s="483"/>
      <c r="IJ71" s="483"/>
      <c r="IK71" s="483"/>
      <c r="IL71" s="483"/>
      <c r="IM71" s="483"/>
      <c r="IN71" s="483"/>
      <c r="IO71" s="483"/>
      <c r="IP71" s="483"/>
      <c r="IQ71" s="483"/>
      <c r="IR71" s="483"/>
      <c r="IS71" s="483"/>
      <c r="IT71" s="483"/>
      <c r="IU71" s="483"/>
      <c r="IV71" s="483"/>
    </row>
    <row r="72" spans="1:256" ht="22.5">
      <c r="A72" s="948"/>
      <c r="B72" s="498" t="s">
        <v>448</v>
      </c>
      <c r="C72" s="595"/>
      <c r="D72" s="498" t="s">
        <v>850</v>
      </c>
      <c r="E72" s="605"/>
      <c r="G72" s="483"/>
      <c r="H72" s="483"/>
      <c r="I72" s="483"/>
      <c r="J72" s="483"/>
      <c r="K72" s="483"/>
      <c r="L72" s="483"/>
      <c r="M72" s="483"/>
      <c r="N72" s="483"/>
      <c r="O72" s="483"/>
      <c r="P72" s="483"/>
      <c r="Q72" s="483"/>
      <c r="R72" s="483"/>
      <c r="S72" s="483"/>
      <c r="T72" s="483"/>
      <c r="U72" s="483"/>
      <c r="V72" s="483"/>
      <c r="W72" s="483"/>
      <c r="X72" s="483"/>
      <c r="Y72" s="483"/>
      <c r="Z72" s="483"/>
      <c r="AA72" s="483"/>
      <c r="AB72" s="483"/>
      <c r="AC72" s="483"/>
      <c r="AD72" s="483"/>
      <c r="AE72" s="483"/>
      <c r="AF72" s="483"/>
      <c r="AG72" s="483"/>
      <c r="AH72" s="483"/>
      <c r="AI72" s="483"/>
      <c r="AJ72" s="483"/>
      <c r="AK72" s="483"/>
      <c r="AL72" s="483"/>
      <c r="AM72" s="483"/>
      <c r="AN72" s="483"/>
      <c r="AO72" s="483"/>
      <c r="AP72" s="483"/>
      <c r="AQ72" s="483"/>
      <c r="AR72" s="483"/>
      <c r="AS72" s="483"/>
      <c r="AT72" s="483"/>
      <c r="AU72" s="483"/>
      <c r="AV72" s="483"/>
      <c r="AW72" s="483"/>
      <c r="AX72" s="483"/>
      <c r="AY72" s="483"/>
      <c r="AZ72" s="483"/>
      <c r="BA72" s="483"/>
      <c r="BB72" s="483"/>
      <c r="BC72" s="483"/>
      <c r="BD72" s="483"/>
      <c r="BE72" s="483"/>
      <c r="BF72" s="483"/>
      <c r="BG72" s="483"/>
      <c r="BH72" s="483"/>
      <c r="BI72" s="483"/>
      <c r="BJ72" s="483"/>
      <c r="BK72" s="483"/>
      <c r="BL72" s="483"/>
      <c r="BM72" s="483"/>
      <c r="BN72" s="483"/>
      <c r="BO72" s="483"/>
      <c r="BP72" s="483"/>
      <c r="BQ72" s="483"/>
      <c r="BR72" s="483"/>
      <c r="BS72" s="483"/>
      <c r="BT72" s="483"/>
      <c r="BU72" s="483"/>
      <c r="BV72" s="483"/>
      <c r="BW72" s="483"/>
      <c r="BX72" s="483"/>
      <c r="BY72" s="483"/>
      <c r="BZ72" s="483"/>
      <c r="CA72" s="483"/>
      <c r="CB72" s="483"/>
      <c r="CC72" s="483"/>
      <c r="CD72" s="483"/>
      <c r="CE72" s="483"/>
      <c r="CF72" s="483"/>
      <c r="CG72" s="483"/>
      <c r="CH72" s="483"/>
      <c r="CI72" s="483"/>
      <c r="CJ72" s="483"/>
      <c r="CK72" s="483"/>
      <c r="CL72" s="483"/>
      <c r="CM72" s="483"/>
      <c r="CN72" s="483"/>
      <c r="CO72" s="483"/>
      <c r="CP72" s="483"/>
      <c r="CQ72" s="483"/>
      <c r="CR72" s="483"/>
      <c r="CS72" s="483"/>
      <c r="CT72" s="483"/>
      <c r="CU72" s="483"/>
      <c r="CV72" s="483"/>
      <c r="CW72" s="483"/>
      <c r="CX72" s="483"/>
      <c r="CY72" s="483"/>
      <c r="CZ72" s="483"/>
      <c r="DA72" s="483"/>
      <c r="DB72" s="483"/>
      <c r="DC72" s="483"/>
      <c r="DD72" s="483"/>
      <c r="DE72" s="483"/>
      <c r="DF72" s="483"/>
      <c r="DG72" s="483"/>
      <c r="DH72" s="483"/>
      <c r="DI72" s="483"/>
      <c r="DJ72" s="483"/>
      <c r="DK72" s="483"/>
      <c r="DL72" s="483"/>
      <c r="DM72" s="483"/>
      <c r="DN72" s="483"/>
      <c r="DO72" s="483"/>
      <c r="DP72" s="483"/>
      <c r="DQ72" s="483"/>
      <c r="DR72" s="483"/>
      <c r="DS72" s="483"/>
      <c r="DT72" s="483"/>
      <c r="DU72" s="483"/>
      <c r="DV72" s="483"/>
      <c r="DW72" s="483"/>
      <c r="DX72" s="483"/>
      <c r="DY72" s="483"/>
      <c r="DZ72" s="483"/>
      <c r="EA72" s="483"/>
      <c r="EB72" s="483"/>
      <c r="EC72" s="483"/>
      <c r="ED72" s="483"/>
      <c r="EE72" s="483"/>
      <c r="EF72" s="483"/>
      <c r="EG72" s="483"/>
      <c r="EH72" s="483"/>
      <c r="EI72" s="483"/>
      <c r="EJ72" s="483"/>
      <c r="EK72" s="483"/>
      <c r="EL72" s="483"/>
      <c r="EM72" s="483"/>
      <c r="EN72" s="483"/>
      <c r="EO72" s="483"/>
      <c r="EP72" s="483"/>
      <c r="EQ72" s="483"/>
      <c r="ER72" s="483"/>
      <c r="ES72" s="483"/>
      <c r="ET72" s="483"/>
      <c r="EU72" s="483"/>
      <c r="EV72" s="483"/>
      <c r="EW72" s="483"/>
      <c r="EX72" s="483"/>
      <c r="EY72" s="483"/>
      <c r="EZ72" s="483"/>
      <c r="FA72" s="483"/>
      <c r="FB72" s="483"/>
      <c r="FC72" s="483"/>
      <c r="FD72" s="483"/>
      <c r="FE72" s="483"/>
      <c r="FF72" s="483"/>
      <c r="FG72" s="483"/>
      <c r="FH72" s="483"/>
      <c r="FI72" s="483"/>
      <c r="FJ72" s="483"/>
      <c r="FK72" s="483"/>
      <c r="FL72" s="483"/>
      <c r="FM72" s="483"/>
      <c r="FN72" s="483"/>
      <c r="FO72" s="483"/>
      <c r="FP72" s="483"/>
      <c r="FQ72" s="483"/>
      <c r="FR72" s="483"/>
      <c r="FS72" s="483"/>
      <c r="FT72" s="483"/>
      <c r="FU72" s="483"/>
      <c r="FV72" s="483"/>
      <c r="FW72" s="483"/>
      <c r="FX72" s="483"/>
      <c r="FY72" s="483"/>
      <c r="FZ72" s="483"/>
      <c r="GA72" s="483"/>
      <c r="GB72" s="483"/>
      <c r="GC72" s="483"/>
      <c r="GD72" s="483"/>
      <c r="GE72" s="483"/>
      <c r="GF72" s="483"/>
      <c r="GG72" s="483"/>
      <c r="GH72" s="483"/>
      <c r="GI72" s="483"/>
      <c r="GJ72" s="483"/>
      <c r="GK72" s="483"/>
      <c r="GL72" s="483"/>
      <c r="GM72" s="483"/>
      <c r="GN72" s="483"/>
      <c r="GO72" s="483"/>
      <c r="GP72" s="483"/>
      <c r="GQ72" s="483"/>
      <c r="GR72" s="483"/>
      <c r="GS72" s="483"/>
      <c r="GT72" s="483"/>
      <c r="GU72" s="483"/>
      <c r="GV72" s="483"/>
      <c r="GW72" s="483"/>
      <c r="GX72" s="483"/>
      <c r="GY72" s="483"/>
      <c r="GZ72" s="483"/>
      <c r="HA72" s="483"/>
      <c r="HB72" s="483"/>
      <c r="HC72" s="483"/>
      <c r="HD72" s="483"/>
      <c r="HE72" s="483"/>
      <c r="HF72" s="483"/>
      <c r="HG72" s="483"/>
      <c r="HH72" s="483"/>
      <c r="HI72" s="483"/>
      <c r="HJ72" s="483"/>
      <c r="HK72" s="483"/>
      <c r="HL72" s="483"/>
      <c r="HM72" s="483"/>
      <c r="HN72" s="483"/>
      <c r="HO72" s="483"/>
      <c r="HP72" s="483"/>
      <c r="HQ72" s="483"/>
      <c r="HR72" s="483"/>
      <c r="HS72" s="483"/>
      <c r="HT72" s="483"/>
      <c r="HU72" s="483"/>
      <c r="HV72" s="483"/>
      <c r="HW72" s="483"/>
      <c r="HX72" s="483"/>
      <c r="HY72" s="483"/>
      <c r="HZ72" s="483"/>
      <c r="IA72" s="483"/>
      <c r="IB72" s="483"/>
      <c r="IC72" s="483"/>
      <c r="ID72" s="483"/>
      <c r="IE72" s="483"/>
      <c r="IF72" s="483"/>
      <c r="IG72" s="483"/>
      <c r="IH72" s="483"/>
      <c r="II72" s="483"/>
      <c r="IJ72" s="483"/>
      <c r="IK72" s="483"/>
      <c r="IL72" s="483"/>
      <c r="IM72" s="483"/>
      <c r="IN72" s="483"/>
      <c r="IO72" s="483"/>
      <c r="IP72" s="483"/>
      <c r="IQ72" s="483"/>
      <c r="IR72" s="483"/>
      <c r="IS72" s="483"/>
      <c r="IT72" s="483"/>
      <c r="IU72" s="483"/>
      <c r="IV72" s="483"/>
    </row>
    <row r="73" spans="1:256" ht="15">
      <c r="A73" s="948"/>
      <c r="B73" s="498" t="s">
        <v>449</v>
      </c>
      <c r="C73" s="595"/>
      <c r="D73" s="498" t="s">
        <v>842</v>
      </c>
      <c r="E73" s="605"/>
      <c r="G73" s="483"/>
      <c r="H73" s="483"/>
      <c r="I73" s="483"/>
      <c r="J73" s="483"/>
      <c r="K73" s="483"/>
      <c r="L73" s="483"/>
      <c r="M73" s="483"/>
      <c r="N73" s="483"/>
      <c r="O73" s="483"/>
      <c r="P73" s="483"/>
      <c r="Q73" s="483"/>
      <c r="R73" s="483"/>
      <c r="S73" s="483"/>
      <c r="T73" s="483"/>
      <c r="U73" s="483"/>
      <c r="V73" s="483"/>
      <c r="W73" s="483"/>
      <c r="X73" s="483"/>
      <c r="Y73" s="483"/>
      <c r="Z73" s="483"/>
      <c r="AA73" s="483"/>
      <c r="AB73" s="483"/>
      <c r="AC73" s="483"/>
      <c r="AD73" s="483"/>
      <c r="AE73" s="483"/>
      <c r="AF73" s="483"/>
      <c r="AG73" s="483"/>
      <c r="AH73" s="483"/>
      <c r="AI73" s="483"/>
      <c r="AJ73" s="483"/>
      <c r="AK73" s="483"/>
      <c r="AL73" s="483"/>
      <c r="AM73" s="483"/>
      <c r="AN73" s="483"/>
      <c r="AO73" s="483"/>
      <c r="AP73" s="483"/>
      <c r="AQ73" s="483"/>
      <c r="AR73" s="483"/>
      <c r="AS73" s="483"/>
      <c r="AT73" s="483"/>
      <c r="AU73" s="483"/>
      <c r="AV73" s="483"/>
      <c r="AW73" s="483"/>
      <c r="AX73" s="483"/>
      <c r="AY73" s="483"/>
      <c r="AZ73" s="483"/>
      <c r="BA73" s="483"/>
      <c r="BB73" s="483"/>
      <c r="BC73" s="483"/>
      <c r="BD73" s="483"/>
      <c r="BE73" s="483"/>
      <c r="BF73" s="483"/>
      <c r="BG73" s="483"/>
      <c r="BH73" s="483"/>
      <c r="BI73" s="483"/>
      <c r="BJ73" s="483"/>
      <c r="BK73" s="483"/>
      <c r="BL73" s="483"/>
      <c r="BM73" s="483"/>
      <c r="BN73" s="483"/>
      <c r="BO73" s="483"/>
      <c r="BP73" s="483"/>
      <c r="BQ73" s="483"/>
      <c r="BR73" s="483"/>
      <c r="BS73" s="483"/>
      <c r="BT73" s="483"/>
      <c r="BU73" s="483"/>
      <c r="BV73" s="483"/>
      <c r="BW73" s="483"/>
      <c r="BX73" s="483"/>
      <c r="BY73" s="483"/>
      <c r="BZ73" s="483"/>
      <c r="CA73" s="483"/>
      <c r="CB73" s="483"/>
      <c r="CC73" s="483"/>
      <c r="CD73" s="483"/>
      <c r="CE73" s="483"/>
      <c r="CF73" s="483"/>
      <c r="CG73" s="483"/>
      <c r="CH73" s="483"/>
      <c r="CI73" s="483"/>
      <c r="CJ73" s="483"/>
      <c r="CK73" s="483"/>
      <c r="CL73" s="483"/>
      <c r="CM73" s="483"/>
      <c r="CN73" s="483"/>
      <c r="CO73" s="483"/>
      <c r="CP73" s="483"/>
      <c r="CQ73" s="483"/>
      <c r="CR73" s="483"/>
      <c r="CS73" s="483"/>
      <c r="CT73" s="483"/>
      <c r="CU73" s="483"/>
      <c r="CV73" s="483"/>
      <c r="CW73" s="483"/>
      <c r="CX73" s="483"/>
      <c r="CY73" s="483"/>
      <c r="CZ73" s="483"/>
      <c r="DA73" s="483"/>
      <c r="DB73" s="483"/>
      <c r="DC73" s="483"/>
      <c r="DD73" s="483"/>
      <c r="DE73" s="483"/>
      <c r="DF73" s="483"/>
      <c r="DG73" s="483"/>
      <c r="DH73" s="483"/>
      <c r="DI73" s="483"/>
      <c r="DJ73" s="483"/>
      <c r="DK73" s="483"/>
      <c r="DL73" s="483"/>
      <c r="DM73" s="483"/>
      <c r="DN73" s="483"/>
      <c r="DO73" s="483"/>
      <c r="DP73" s="483"/>
      <c r="DQ73" s="483"/>
      <c r="DR73" s="483"/>
      <c r="DS73" s="483"/>
      <c r="DT73" s="483"/>
      <c r="DU73" s="483"/>
      <c r="DV73" s="483"/>
      <c r="DW73" s="483"/>
      <c r="DX73" s="483"/>
      <c r="DY73" s="483"/>
      <c r="DZ73" s="483"/>
      <c r="EA73" s="483"/>
      <c r="EB73" s="483"/>
      <c r="EC73" s="483"/>
      <c r="ED73" s="483"/>
      <c r="EE73" s="483"/>
      <c r="EF73" s="483"/>
      <c r="EG73" s="483"/>
      <c r="EH73" s="483"/>
      <c r="EI73" s="483"/>
      <c r="EJ73" s="483"/>
      <c r="EK73" s="483"/>
      <c r="EL73" s="483"/>
      <c r="EM73" s="483"/>
      <c r="EN73" s="483"/>
      <c r="EO73" s="483"/>
      <c r="EP73" s="483"/>
      <c r="EQ73" s="483"/>
      <c r="ER73" s="483"/>
      <c r="ES73" s="483"/>
      <c r="ET73" s="483"/>
      <c r="EU73" s="483"/>
      <c r="EV73" s="483"/>
      <c r="EW73" s="483"/>
      <c r="EX73" s="483"/>
      <c r="EY73" s="483"/>
      <c r="EZ73" s="483"/>
      <c r="FA73" s="483"/>
      <c r="FB73" s="483"/>
      <c r="FC73" s="483"/>
      <c r="FD73" s="483"/>
      <c r="FE73" s="483"/>
      <c r="FF73" s="483"/>
      <c r="FG73" s="483"/>
      <c r="FH73" s="483"/>
      <c r="FI73" s="483"/>
      <c r="FJ73" s="483"/>
      <c r="FK73" s="483"/>
      <c r="FL73" s="483"/>
      <c r="FM73" s="483"/>
      <c r="FN73" s="483"/>
      <c r="FO73" s="483"/>
      <c r="FP73" s="483"/>
      <c r="FQ73" s="483"/>
      <c r="FR73" s="483"/>
      <c r="FS73" s="483"/>
      <c r="FT73" s="483"/>
      <c r="FU73" s="483"/>
      <c r="FV73" s="483"/>
      <c r="FW73" s="483"/>
      <c r="FX73" s="483"/>
      <c r="FY73" s="483"/>
      <c r="FZ73" s="483"/>
      <c r="GA73" s="483"/>
      <c r="GB73" s="483"/>
      <c r="GC73" s="483"/>
      <c r="GD73" s="483"/>
      <c r="GE73" s="483"/>
      <c r="GF73" s="483"/>
      <c r="GG73" s="483"/>
      <c r="GH73" s="483"/>
      <c r="GI73" s="483"/>
      <c r="GJ73" s="483"/>
      <c r="GK73" s="483"/>
      <c r="GL73" s="483"/>
      <c r="GM73" s="483"/>
      <c r="GN73" s="483"/>
      <c r="GO73" s="483"/>
      <c r="GP73" s="483"/>
      <c r="GQ73" s="483"/>
      <c r="GR73" s="483"/>
      <c r="GS73" s="483"/>
      <c r="GT73" s="483"/>
      <c r="GU73" s="483"/>
      <c r="GV73" s="483"/>
      <c r="GW73" s="483"/>
      <c r="GX73" s="483"/>
      <c r="GY73" s="483"/>
      <c r="GZ73" s="483"/>
      <c r="HA73" s="483"/>
      <c r="HB73" s="483"/>
      <c r="HC73" s="483"/>
      <c r="HD73" s="483"/>
      <c r="HE73" s="483"/>
      <c r="HF73" s="483"/>
      <c r="HG73" s="483"/>
      <c r="HH73" s="483"/>
      <c r="HI73" s="483"/>
      <c r="HJ73" s="483"/>
      <c r="HK73" s="483"/>
      <c r="HL73" s="483"/>
      <c r="HM73" s="483"/>
      <c r="HN73" s="483"/>
      <c r="HO73" s="483"/>
      <c r="HP73" s="483"/>
      <c r="HQ73" s="483"/>
      <c r="HR73" s="483"/>
      <c r="HS73" s="483"/>
      <c r="HT73" s="483"/>
      <c r="HU73" s="483"/>
      <c r="HV73" s="483"/>
      <c r="HW73" s="483"/>
      <c r="HX73" s="483"/>
      <c r="HY73" s="483"/>
      <c r="HZ73" s="483"/>
      <c r="IA73" s="483"/>
      <c r="IB73" s="483"/>
      <c r="IC73" s="483"/>
      <c r="ID73" s="483"/>
      <c r="IE73" s="483"/>
      <c r="IF73" s="483"/>
      <c r="IG73" s="483"/>
      <c r="IH73" s="483"/>
      <c r="II73" s="483"/>
      <c r="IJ73" s="483"/>
      <c r="IK73" s="483"/>
      <c r="IL73" s="483"/>
      <c r="IM73" s="483"/>
      <c r="IN73" s="483"/>
      <c r="IO73" s="483"/>
      <c r="IP73" s="483"/>
      <c r="IQ73" s="483"/>
      <c r="IR73" s="483"/>
      <c r="IS73" s="483"/>
      <c r="IT73" s="483"/>
      <c r="IU73" s="483"/>
      <c r="IV73" s="483"/>
    </row>
    <row r="74" spans="1:256" ht="33.75">
      <c r="A74" s="948"/>
      <c r="B74" s="498" t="s">
        <v>450</v>
      </c>
      <c r="C74" s="595"/>
      <c r="D74" s="498" t="s">
        <v>451</v>
      </c>
      <c r="E74" s="605"/>
      <c r="G74" s="483"/>
      <c r="H74" s="483"/>
      <c r="I74" s="483"/>
      <c r="J74" s="483"/>
      <c r="K74" s="483"/>
      <c r="L74" s="483"/>
      <c r="M74" s="483"/>
      <c r="N74" s="483"/>
      <c r="O74" s="483"/>
      <c r="P74" s="483"/>
      <c r="Q74" s="483"/>
      <c r="R74" s="483"/>
      <c r="S74" s="483"/>
      <c r="T74" s="483"/>
      <c r="U74" s="483"/>
      <c r="V74" s="483"/>
      <c r="W74" s="483"/>
      <c r="X74" s="483"/>
      <c r="Y74" s="483"/>
      <c r="Z74" s="483"/>
      <c r="AA74" s="483"/>
      <c r="AB74" s="483"/>
      <c r="AC74" s="483"/>
      <c r="AD74" s="483"/>
      <c r="AE74" s="483"/>
      <c r="AF74" s="483"/>
      <c r="AG74" s="483"/>
      <c r="AH74" s="483"/>
      <c r="AI74" s="483"/>
      <c r="AJ74" s="483"/>
      <c r="AK74" s="483"/>
      <c r="AL74" s="483"/>
      <c r="AM74" s="483"/>
      <c r="AN74" s="483"/>
      <c r="AO74" s="483"/>
      <c r="AP74" s="483"/>
      <c r="AQ74" s="483"/>
      <c r="AR74" s="483"/>
      <c r="AS74" s="483"/>
      <c r="AT74" s="483"/>
      <c r="AU74" s="483"/>
      <c r="AV74" s="483"/>
      <c r="AW74" s="483"/>
      <c r="AX74" s="483"/>
      <c r="AY74" s="483"/>
      <c r="AZ74" s="483"/>
      <c r="BA74" s="483"/>
      <c r="BB74" s="483"/>
      <c r="BC74" s="483"/>
      <c r="BD74" s="483"/>
      <c r="BE74" s="483"/>
      <c r="BF74" s="483"/>
      <c r="BG74" s="483"/>
      <c r="BH74" s="483"/>
      <c r="BI74" s="483"/>
      <c r="BJ74" s="483"/>
      <c r="BK74" s="483"/>
      <c r="BL74" s="483"/>
      <c r="BM74" s="483"/>
      <c r="BN74" s="483"/>
      <c r="BO74" s="483"/>
      <c r="BP74" s="483"/>
      <c r="BQ74" s="483"/>
      <c r="BR74" s="483"/>
      <c r="BS74" s="483"/>
      <c r="BT74" s="483"/>
      <c r="BU74" s="483"/>
      <c r="BV74" s="483"/>
      <c r="BW74" s="483"/>
      <c r="BX74" s="483"/>
      <c r="BY74" s="483"/>
      <c r="BZ74" s="483"/>
      <c r="CA74" s="483"/>
      <c r="CB74" s="483"/>
      <c r="CC74" s="483"/>
      <c r="CD74" s="483"/>
      <c r="CE74" s="483"/>
      <c r="CF74" s="483"/>
      <c r="CG74" s="483"/>
      <c r="CH74" s="483"/>
      <c r="CI74" s="483"/>
      <c r="CJ74" s="483"/>
      <c r="CK74" s="483"/>
      <c r="CL74" s="483"/>
      <c r="CM74" s="483"/>
      <c r="CN74" s="483"/>
      <c r="CO74" s="483"/>
      <c r="CP74" s="483"/>
      <c r="CQ74" s="483"/>
      <c r="CR74" s="483"/>
      <c r="CS74" s="483"/>
      <c r="CT74" s="483"/>
      <c r="CU74" s="483"/>
      <c r="CV74" s="483"/>
      <c r="CW74" s="483"/>
      <c r="CX74" s="483"/>
      <c r="CY74" s="483"/>
      <c r="CZ74" s="483"/>
      <c r="DA74" s="483"/>
      <c r="DB74" s="483"/>
      <c r="DC74" s="483"/>
      <c r="DD74" s="483"/>
      <c r="DE74" s="483"/>
      <c r="DF74" s="483"/>
      <c r="DG74" s="483"/>
      <c r="DH74" s="483"/>
      <c r="DI74" s="483"/>
      <c r="DJ74" s="483"/>
      <c r="DK74" s="483"/>
      <c r="DL74" s="483"/>
      <c r="DM74" s="483"/>
      <c r="DN74" s="483"/>
      <c r="DO74" s="483"/>
      <c r="DP74" s="483"/>
      <c r="DQ74" s="483"/>
      <c r="DR74" s="483"/>
      <c r="DS74" s="483"/>
      <c r="DT74" s="483"/>
      <c r="DU74" s="483"/>
      <c r="DV74" s="483"/>
      <c r="DW74" s="483"/>
      <c r="DX74" s="483"/>
      <c r="DY74" s="483"/>
      <c r="DZ74" s="483"/>
      <c r="EA74" s="483"/>
      <c r="EB74" s="483"/>
      <c r="EC74" s="483"/>
      <c r="ED74" s="483"/>
      <c r="EE74" s="483"/>
      <c r="EF74" s="483"/>
      <c r="EG74" s="483"/>
      <c r="EH74" s="483"/>
      <c r="EI74" s="483"/>
      <c r="EJ74" s="483"/>
      <c r="EK74" s="483"/>
      <c r="EL74" s="483"/>
      <c r="EM74" s="483"/>
      <c r="EN74" s="483"/>
      <c r="EO74" s="483"/>
      <c r="EP74" s="483"/>
      <c r="EQ74" s="483"/>
      <c r="ER74" s="483"/>
      <c r="ES74" s="483"/>
      <c r="ET74" s="483"/>
      <c r="EU74" s="483"/>
      <c r="EV74" s="483"/>
      <c r="EW74" s="483"/>
      <c r="EX74" s="483"/>
      <c r="EY74" s="483"/>
      <c r="EZ74" s="483"/>
      <c r="FA74" s="483"/>
      <c r="FB74" s="483"/>
      <c r="FC74" s="483"/>
      <c r="FD74" s="483"/>
      <c r="FE74" s="483"/>
      <c r="FF74" s="483"/>
      <c r="FG74" s="483"/>
      <c r="FH74" s="483"/>
      <c r="FI74" s="483"/>
      <c r="FJ74" s="483"/>
      <c r="FK74" s="483"/>
      <c r="FL74" s="483"/>
      <c r="FM74" s="483"/>
      <c r="FN74" s="483"/>
      <c r="FO74" s="483"/>
      <c r="FP74" s="483"/>
      <c r="FQ74" s="483"/>
      <c r="FR74" s="483"/>
      <c r="FS74" s="483"/>
      <c r="FT74" s="483"/>
      <c r="FU74" s="483"/>
      <c r="FV74" s="483"/>
      <c r="FW74" s="483"/>
      <c r="FX74" s="483"/>
      <c r="FY74" s="483"/>
      <c r="FZ74" s="483"/>
      <c r="GA74" s="483"/>
      <c r="GB74" s="483"/>
      <c r="GC74" s="483"/>
      <c r="GD74" s="483"/>
      <c r="GE74" s="483"/>
      <c r="GF74" s="483"/>
      <c r="GG74" s="483"/>
      <c r="GH74" s="483"/>
      <c r="GI74" s="483"/>
      <c r="GJ74" s="483"/>
      <c r="GK74" s="483"/>
      <c r="GL74" s="483"/>
      <c r="GM74" s="483"/>
      <c r="GN74" s="483"/>
      <c r="GO74" s="483"/>
      <c r="GP74" s="483"/>
      <c r="GQ74" s="483"/>
      <c r="GR74" s="483"/>
      <c r="GS74" s="483"/>
      <c r="GT74" s="483"/>
      <c r="GU74" s="483"/>
      <c r="GV74" s="483"/>
      <c r="GW74" s="483"/>
      <c r="GX74" s="483"/>
      <c r="GY74" s="483"/>
      <c r="GZ74" s="483"/>
      <c r="HA74" s="483"/>
      <c r="HB74" s="483"/>
      <c r="HC74" s="483"/>
      <c r="HD74" s="483"/>
      <c r="HE74" s="483"/>
      <c r="HF74" s="483"/>
      <c r="HG74" s="483"/>
      <c r="HH74" s="483"/>
      <c r="HI74" s="483"/>
      <c r="HJ74" s="483"/>
      <c r="HK74" s="483"/>
      <c r="HL74" s="483"/>
      <c r="HM74" s="483"/>
      <c r="HN74" s="483"/>
      <c r="HO74" s="483"/>
      <c r="HP74" s="483"/>
      <c r="HQ74" s="483"/>
      <c r="HR74" s="483"/>
      <c r="HS74" s="483"/>
      <c r="HT74" s="483"/>
      <c r="HU74" s="483"/>
      <c r="HV74" s="483"/>
      <c r="HW74" s="483"/>
      <c r="HX74" s="483"/>
      <c r="HY74" s="483"/>
      <c r="HZ74" s="483"/>
      <c r="IA74" s="483"/>
      <c r="IB74" s="483"/>
      <c r="IC74" s="483"/>
      <c r="ID74" s="483"/>
      <c r="IE74" s="483"/>
      <c r="IF74" s="483"/>
      <c r="IG74" s="483"/>
      <c r="IH74" s="483"/>
      <c r="II74" s="483"/>
      <c r="IJ74" s="483"/>
      <c r="IK74" s="483"/>
      <c r="IL74" s="483"/>
      <c r="IM74" s="483"/>
      <c r="IN74" s="483"/>
      <c r="IO74" s="483"/>
      <c r="IP74" s="483"/>
      <c r="IQ74" s="483"/>
      <c r="IR74" s="483"/>
      <c r="IS74" s="483"/>
      <c r="IT74" s="483"/>
      <c r="IU74" s="483"/>
      <c r="IV74" s="483"/>
    </row>
    <row r="75" spans="1:256" ht="33.75">
      <c r="A75" s="948"/>
      <c r="B75" s="498" t="s">
        <v>452</v>
      </c>
      <c r="C75" s="595"/>
      <c r="D75" s="498" t="s">
        <v>453</v>
      </c>
      <c r="E75" s="605"/>
      <c r="G75" s="483"/>
      <c r="H75" s="483"/>
      <c r="I75" s="483"/>
      <c r="J75" s="483"/>
      <c r="K75" s="483"/>
      <c r="L75" s="483"/>
      <c r="M75" s="483"/>
      <c r="N75" s="483"/>
      <c r="O75" s="483"/>
      <c r="P75" s="483"/>
      <c r="Q75" s="483"/>
      <c r="R75" s="483"/>
      <c r="S75" s="483"/>
      <c r="T75" s="483"/>
      <c r="U75" s="483"/>
      <c r="V75" s="483"/>
      <c r="W75" s="483"/>
      <c r="X75" s="483"/>
      <c r="Y75" s="483"/>
      <c r="Z75" s="483"/>
      <c r="AA75" s="483"/>
      <c r="AB75" s="483"/>
      <c r="AC75" s="483"/>
      <c r="AD75" s="483"/>
      <c r="AE75" s="483"/>
      <c r="AF75" s="483"/>
      <c r="AG75" s="483"/>
      <c r="AH75" s="483"/>
      <c r="AI75" s="483"/>
      <c r="AJ75" s="483"/>
      <c r="AK75" s="483"/>
      <c r="AL75" s="483"/>
      <c r="AM75" s="483"/>
      <c r="AN75" s="483"/>
      <c r="AO75" s="483"/>
      <c r="AP75" s="483"/>
      <c r="AQ75" s="483"/>
      <c r="AR75" s="483"/>
      <c r="AS75" s="483"/>
      <c r="AT75" s="483"/>
      <c r="AU75" s="483"/>
      <c r="AV75" s="483"/>
      <c r="AW75" s="483"/>
      <c r="AX75" s="483"/>
      <c r="AY75" s="483"/>
      <c r="AZ75" s="483"/>
      <c r="BA75" s="483"/>
      <c r="BB75" s="483"/>
      <c r="BC75" s="483"/>
      <c r="BD75" s="483"/>
      <c r="BE75" s="483"/>
      <c r="BF75" s="483"/>
      <c r="BG75" s="483"/>
      <c r="BH75" s="483"/>
      <c r="BI75" s="483"/>
      <c r="BJ75" s="483"/>
      <c r="BK75" s="483"/>
      <c r="BL75" s="483"/>
      <c r="BM75" s="483"/>
      <c r="BN75" s="483"/>
      <c r="BO75" s="483"/>
      <c r="BP75" s="483"/>
      <c r="BQ75" s="483"/>
      <c r="BR75" s="483"/>
      <c r="BS75" s="483"/>
      <c r="BT75" s="483"/>
      <c r="BU75" s="483"/>
      <c r="BV75" s="483"/>
      <c r="BW75" s="483"/>
      <c r="BX75" s="483"/>
      <c r="BY75" s="483"/>
      <c r="BZ75" s="483"/>
      <c r="CA75" s="483"/>
      <c r="CB75" s="483"/>
      <c r="CC75" s="483"/>
      <c r="CD75" s="483"/>
      <c r="CE75" s="483"/>
      <c r="CF75" s="483"/>
      <c r="CG75" s="483"/>
      <c r="CH75" s="483"/>
      <c r="CI75" s="483"/>
      <c r="CJ75" s="483"/>
      <c r="CK75" s="483"/>
      <c r="CL75" s="483"/>
      <c r="CM75" s="483"/>
      <c r="CN75" s="483"/>
      <c r="CO75" s="483"/>
      <c r="CP75" s="483"/>
      <c r="CQ75" s="483"/>
      <c r="CR75" s="483"/>
      <c r="CS75" s="483"/>
      <c r="CT75" s="483"/>
      <c r="CU75" s="483"/>
      <c r="CV75" s="483"/>
      <c r="CW75" s="483"/>
      <c r="CX75" s="483"/>
      <c r="CY75" s="483"/>
      <c r="CZ75" s="483"/>
      <c r="DA75" s="483"/>
      <c r="DB75" s="483"/>
      <c r="DC75" s="483"/>
      <c r="DD75" s="483"/>
      <c r="DE75" s="483"/>
      <c r="DF75" s="483"/>
      <c r="DG75" s="483"/>
      <c r="DH75" s="483"/>
      <c r="DI75" s="483"/>
      <c r="DJ75" s="483"/>
      <c r="DK75" s="483"/>
      <c r="DL75" s="483"/>
      <c r="DM75" s="483"/>
      <c r="DN75" s="483"/>
      <c r="DO75" s="483"/>
      <c r="DP75" s="483"/>
      <c r="DQ75" s="483"/>
      <c r="DR75" s="483"/>
      <c r="DS75" s="483"/>
      <c r="DT75" s="483"/>
      <c r="DU75" s="483"/>
      <c r="DV75" s="483"/>
      <c r="DW75" s="483"/>
      <c r="DX75" s="483"/>
      <c r="DY75" s="483"/>
      <c r="DZ75" s="483"/>
      <c r="EA75" s="483"/>
      <c r="EB75" s="483"/>
      <c r="EC75" s="483"/>
      <c r="ED75" s="483"/>
      <c r="EE75" s="483"/>
      <c r="EF75" s="483"/>
      <c r="EG75" s="483"/>
      <c r="EH75" s="483"/>
      <c r="EI75" s="483"/>
      <c r="EJ75" s="483"/>
      <c r="EK75" s="483"/>
      <c r="EL75" s="483"/>
      <c r="EM75" s="483"/>
      <c r="EN75" s="483"/>
      <c r="EO75" s="483"/>
      <c r="EP75" s="483"/>
      <c r="EQ75" s="483"/>
      <c r="ER75" s="483"/>
      <c r="ES75" s="483"/>
      <c r="ET75" s="483"/>
      <c r="EU75" s="483"/>
      <c r="EV75" s="483"/>
      <c r="EW75" s="483"/>
      <c r="EX75" s="483"/>
      <c r="EY75" s="483"/>
      <c r="EZ75" s="483"/>
      <c r="FA75" s="483"/>
      <c r="FB75" s="483"/>
      <c r="FC75" s="483"/>
      <c r="FD75" s="483"/>
      <c r="FE75" s="483"/>
      <c r="FF75" s="483"/>
      <c r="FG75" s="483"/>
      <c r="FH75" s="483"/>
      <c r="FI75" s="483"/>
      <c r="FJ75" s="483"/>
      <c r="FK75" s="483"/>
      <c r="FL75" s="483"/>
      <c r="FM75" s="483"/>
      <c r="FN75" s="483"/>
      <c r="FO75" s="483"/>
      <c r="FP75" s="483"/>
      <c r="FQ75" s="483"/>
      <c r="FR75" s="483"/>
      <c r="FS75" s="483"/>
      <c r="FT75" s="483"/>
      <c r="FU75" s="483"/>
      <c r="FV75" s="483"/>
      <c r="FW75" s="483"/>
      <c r="FX75" s="483"/>
      <c r="FY75" s="483"/>
      <c r="FZ75" s="483"/>
      <c r="GA75" s="483"/>
      <c r="GB75" s="483"/>
      <c r="GC75" s="483"/>
      <c r="GD75" s="483"/>
      <c r="GE75" s="483"/>
      <c r="GF75" s="483"/>
      <c r="GG75" s="483"/>
      <c r="GH75" s="483"/>
      <c r="GI75" s="483"/>
      <c r="GJ75" s="483"/>
      <c r="GK75" s="483"/>
      <c r="GL75" s="483"/>
      <c r="GM75" s="483"/>
      <c r="GN75" s="483"/>
      <c r="GO75" s="483"/>
      <c r="GP75" s="483"/>
      <c r="GQ75" s="483"/>
      <c r="GR75" s="483"/>
      <c r="GS75" s="483"/>
      <c r="GT75" s="483"/>
      <c r="GU75" s="483"/>
      <c r="GV75" s="483"/>
      <c r="GW75" s="483"/>
      <c r="GX75" s="483"/>
      <c r="GY75" s="483"/>
      <c r="GZ75" s="483"/>
      <c r="HA75" s="483"/>
      <c r="HB75" s="483"/>
      <c r="HC75" s="483"/>
      <c r="HD75" s="483"/>
      <c r="HE75" s="483"/>
      <c r="HF75" s="483"/>
      <c r="HG75" s="483"/>
      <c r="HH75" s="483"/>
      <c r="HI75" s="483"/>
      <c r="HJ75" s="483"/>
      <c r="HK75" s="483"/>
      <c r="HL75" s="483"/>
      <c r="HM75" s="483"/>
      <c r="HN75" s="483"/>
      <c r="HO75" s="483"/>
      <c r="HP75" s="483"/>
      <c r="HQ75" s="483"/>
      <c r="HR75" s="483"/>
      <c r="HS75" s="483"/>
      <c r="HT75" s="483"/>
      <c r="HU75" s="483"/>
      <c r="HV75" s="483"/>
      <c r="HW75" s="483"/>
      <c r="HX75" s="483"/>
      <c r="HY75" s="483"/>
      <c r="HZ75" s="483"/>
      <c r="IA75" s="483"/>
      <c r="IB75" s="483"/>
      <c r="IC75" s="483"/>
      <c r="ID75" s="483"/>
      <c r="IE75" s="483"/>
      <c r="IF75" s="483"/>
      <c r="IG75" s="483"/>
      <c r="IH75" s="483"/>
      <c r="II75" s="483"/>
      <c r="IJ75" s="483"/>
      <c r="IK75" s="483"/>
      <c r="IL75" s="483"/>
      <c r="IM75" s="483"/>
      <c r="IN75" s="483"/>
      <c r="IO75" s="483"/>
      <c r="IP75" s="483"/>
      <c r="IQ75" s="483"/>
      <c r="IR75" s="483"/>
      <c r="IS75" s="483"/>
      <c r="IT75" s="483"/>
      <c r="IU75" s="483"/>
      <c r="IV75" s="483"/>
    </row>
    <row r="76" spans="1:256" ht="56.25">
      <c r="A76" s="948"/>
      <c r="B76" s="718" t="s">
        <v>218</v>
      </c>
      <c r="C76" s="716"/>
      <c r="D76" s="718" t="s">
        <v>219</v>
      </c>
      <c r="E76" s="717"/>
      <c r="G76" s="483"/>
      <c r="H76" s="483"/>
      <c r="I76" s="483"/>
      <c r="J76" s="483"/>
      <c r="K76" s="483"/>
      <c r="L76" s="483"/>
      <c r="M76" s="483"/>
      <c r="N76" s="483"/>
      <c r="O76" s="483"/>
      <c r="P76" s="483"/>
      <c r="Q76" s="483"/>
      <c r="R76" s="483"/>
      <c r="S76" s="483"/>
      <c r="T76" s="483"/>
      <c r="U76" s="483"/>
      <c r="V76" s="483"/>
      <c r="W76" s="483"/>
      <c r="X76" s="483"/>
      <c r="Y76" s="483"/>
      <c r="Z76" s="483"/>
      <c r="AA76" s="483"/>
      <c r="AB76" s="483"/>
      <c r="AC76" s="483"/>
      <c r="AD76" s="483"/>
      <c r="AE76" s="483"/>
      <c r="AF76" s="483"/>
      <c r="AG76" s="483"/>
      <c r="AH76" s="483"/>
      <c r="AI76" s="483"/>
      <c r="AJ76" s="483"/>
      <c r="AK76" s="483"/>
      <c r="AL76" s="483"/>
      <c r="AM76" s="483"/>
      <c r="AN76" s="483"/>
      <c r="AO76" s="483"/>
      <c r="AP76" s="483"/>
      <c r="AQ76" s="483"/>
      <c r="AR76" s="483"/>
      <c r="AS76" s="483"/>
      <c r="AT76" s="483"/>
      <c r="AU76" s="483"/>
      <c r="AV76" s="483"/>
      <c r="AW76" s="483"/>
      <c r="AX76" s="483"/>
      <c r="AY76" s="483"/>
      <c r="AZ76" s="483"/>
      <c r="BA76" s="483"/>
      <c r="BB76" s="483"/>
      <c r="BC76" s="483"/>
      <c r="BD76" s="483"/>
      <c r="BE76" s="483"/>
      <c r="BF76" s="483"/>
      <c r="BG76" s="483"/>
      <c r="BH76" s="483"/>
      <c r="BI76" s="483"/>
      <c r="BJ76" s="483"/>
      <c r="BK76" s="483"/>
      <c r="BL76" s="483"/>
      <c r="BM76" s="483"/>
      <c r="BN76" s="483"/>
      <c r="BO76" s="483"/>
      <c r="BP76" s="483"/>
      <c r="BQ76" s="483"/>
      <c r="BR76" s="483"/>
      <c r="BS76" s="483"/>
      <c r="BT76" s="483"/>
      <c r="BU76" s="483"/>
      <c r="BV76" s="483"/>
      <c r="BW76" s="483"/>
      <c r="BX76" s="483"/>
      <c r="BY76" s="483"/>
      <c r="BZ76" s="483"/>
      <c r="CA76" s="483"/>
      <c r="CB76" s="483"/>
      <c r="CC76" s="483"/>
      <c r="CD76" s="483"/>
      <c r="CE76" s="483"/>
      <c r="CF76" s="483"/>
      <c r="CG76" s="483"/>
      <c r="CH76" s="483"/>
      <c r="CI76" s="483"/>
      <c r="CJ76" s="483"/>
      <c r="CK76" s="483"/>
      <c r="CL76" s="483"/>
      <c r="CM76" s="483"/>
      <c r="CN76" s="483"/>
      <c r="CO76" s="483"/>
      <c r="CP76" s="483"/>
      <c r="CQ76" s="483"/>
      <c r="CR76" s="483"/>
      <c r="CS76" s="483"/>
      <c r="CT76" s="483"/>
      <c r="CU76" s="483"/>
      <c r="CV76" s="483"/>
      <c r="CW76" s="483"/>
      <c r="CX76" s="483"/>
      <c r="CY76" s="483"/>
      <c r="CZ76" s="483"/>
      <c r="DA76" s="483"/>
      <c r="DB76" s="483"/>
      <c r="DC76" s="483"/>
      <c r="DD76" s="483"/>
      <c r="DE76" s="483"/>
      <c r="DF76" s="483"/>
      <c r="DG76" s="483"/>
      <c r="DH76" s="483"/>
      <c r="DI76" s="483"/>
      <c r="DJ76" s="483"/>
      <c r="DK76" s="483"/>
      <c r="DL76" s="483"/>
      <c r="DM76" s="483"/>
      <c r="DN76" s="483"/>
      <c r="DO76" s="483"/>
      <c r="DP76" s="483"/>
      <c r="DQ76" s="483"/>
      <c r="DR76" s="483"/>
      <c r="DS76" s="483"/>
      <c r="DT76" s="483"/>
      <c r="DU76" s="483"/>
      <c r="DV76" s="483"/>
      <c r="DW76" s="483"/>
      <c r="DX76" s="483"/>
      <c r="DY76" s="483"/>
      <c r="DZ76" s="483"/>
      <c r="EA76" s="483"/>
      <c r="EB76" s="483"/>
      <c r="EC76" s="483"/>
      <c r="ED76" s="483"/>
      <c r="EE76" s="483"/>
      <c r="EF76" s="483"/>
      <c r="EG76" s="483"/>
      <c r="EH76" s="483"/>
      <c r="EI76" s="483"/>
      <c r="EJ76" s="483"/>
      <c r="EK76" s="483"/>
      <c r="EL76" s="483"/>
      <c r="EM76" s="483"/>
      <c r="EN76" s="483"/>
      <c r="EO76" s="483"/>
      <c r="EP76" s="483"/>
      <c r="EQ76" s="483"/>
      <c r="ER76" s="483"/>
      <c r="ES76" s="483"/>
      <c r="ET76" s="483"/>
      <c r="EU76" s="483"/>
      <c r="EV76" s="483"/>
      <c r="EW76" s="483"/>
      <c r="EX76" s="483"/>
      <c r="EY76" s="483"/>
      <c r="EZ76" s="483"/>
      <c r="FA76" s="483"/>
      <c r="FB76" s="483"/>
      <c r="FC76" s="483"/>
      <c r="FD76" s="483"/>
      <c r="FE76" s="483"/>
      <c r="FF76" s="483"/>
      <c r="FG76" s="483"/>
      <c r="FH76" s="483"/>
      <c r="FI76" s="483"/>
      <c r="FJ76" s="483"/>
      <c r="FK76" s="483"/>
      <c r="FL76" s="483"/>
      <c r="FM76" s="483"/>
      <c r="FN76" s="483"/>
      <c r="FO76" s="483"/>
      <c r="FP76" s="483"/>
      <c r="FQ76" s="483"/>
      <c r="FR76" s="483"/>
      <c r="FS76" s="483"/>
      <c r="FT76" s="483"/>
      <c r="FU76" s="483"/>
      <c r="FV76" s="483"/>
      <c r="FW76" s="483"/>
      <c r="FX76" s="483"/>
      <c r="FY76" s="483"/>
      <c r="FZ76" s="483"/>
      <c r="GA76" s="483"/>
      <c r="GB76" s="483"/>
      <c r="GC76" s="483"/>
      <c r="GD76" s="483"/>
      <c r="GE76" s="483"/>
      <c r="GF76" s="483"/>
      <c r="GG76" s="483"/>
      <c r="GH76" s="483"/>
      <c r="GI76" s="483"/>
      <c r="GJ76" s="483"/>
      <c r="GK76" s="483"/>
      <c r="GL76" s="483"/>
      <c r="GM76" s="483"/>
      <c r="GN76" s="483"/>
      <c r="GO76" s="483"/>
      <c r="GP76" s="483"/>
      <c r="GQ76" s="483"/>
      <c r="GR76" s="483"/>
      <c r="GS76" s="483"/>
      <c r="GT76" s="483"/>
      <c r="GU76" s="483"/>
      <c r="GV76" s="483"/>
      <c r="GW76" s="483"/>
      <c r="GX76" s="483"/>
      <c r="GY76" s="483"/>
      <c r="GZ76" s="483"/>
      <c r="HA76" s="483"/>
      <c r="HB76" s="483"/>
      <c r="HC76" s="483"/>
      <c r="HD76" s="483"/>
      <c r="HE76" s="483"/>
      <c r="HF76" s="483"/>
      <c r="HG76" s="483"/>
      <c r="HH76" s="483"/>
      <c r="HI76" s="483"/>
      <c r="HJ76" s="483"/>
      <c r="HK76" s="483"/>
      <c r="HL76" s="483"/>
      <c r="HM76" s="483"/>
      <c r="HN76" s="483"/>
      <c r="HO76" s="483"/>
      <c r="HP76" s="483"/>
      <c r="HQ76" s="483"/>
      <c r="HR76" s="483"/>
      <c r="HS76" s="483"/>
      <c r="HT76" s="483"/>
      <c r="HU76" s="483"/>
      <c r="HV76" s="483"/>
      <c r="HW76" s="483"/>
      <c r="HX76" s="483"/>
      <c r="HY76" s="483"/>
      <c r="HZ76" s="483"/>
      <c r="IA76" s="483"/>
      <c r="IB76" s="483"/>
      <c r="IC76" s="483"/>
      <c r="ID76" s="483"/>
      <c r="IE76" s="483"/>
      <c r="IF76" s="483"/>
      <c r="IG76" s="483"/>
      <c r="IH76" s="483"/>
      <c r="II76" s="483"/>
      <c r="IJ76" s="483"/>
      <c r="IK76" s="483"/>
      <c r="IL76" s="483"/>
      <c r="IM76" s="483"/>
      <c r="IN76" s="483"/>
      <c r="IO76" s="483"/>
      <c r="IP76" s="483"/>
      <c r="IQ76" s="483"/>
      <c r="IR76" s="483"/>
      <c r="IS76" s="483"/>
      <c r="IT76" s="483"/>
      <c r="IU76" s="483"/>
      <c r="IV76" s="483"/>
    </row>
    <row r="77" spans="1:256" ht="56.25">
      <c r="A77" s="948"/>
      <c r="B77" s="498" t="s">
        <v>728</v>
      </c>
      <c r="C77" s="595"/>
      <c r="D77" s="498" t="s">
        <v>729</v>
      </c>
      <c r="E77" s="605"/>
      <c r="G77" s="483"/>
      <c r="H77" s="483"/>
      <c r="I77" s="483"/>
      <c r="J77" s="483"/>
      <c r="K77" s="483"/>
      <c r="L77" s="483"/>
      <c r="M77" s="483"/>
      <c r="N77" s="483"/>
      <c r="O77" s="483"/>
      <c r="P77" s="483"/>
      <c r="Q77" s="483"/>
      <c r="R77" s="483"/>
      <c r="S77" s="483"/>
      <c r="T77" s="483"/>
      <c r="U77" s="483"/>
      <c r="V77" s="483"/>
      <c r="W77" s="483"/>
      <c r="X77" s="483"/>
      <c r="Y77" s="483"/>
      <c r="Z77" s="483"/>
      <c r="AA77" s="483"/>
      <c r="AB77" s="483"/>
      <c r="AC77" s="483"/>
      <c r="AD77" s="483"/>
      <c r="AE77" s="483"/>
      <c r="AF77" s="483"/>
      <c r="AG77" s="483"/>
      <c r="AH77" s="483"/>
      <c r="AI77" s="483"/>
      <c r="AJ77" s="483"/>
      <c r="AK77" s="483"/>
      <c r="AL77" s="483"/>
      <c r="AM77" s="483"/>
      <c r="AN77" s="483"/>
      <c r="AO77" s="483"/>
      <c r="AP77" s="483"/>
      <c r="AQ77" s="483"/>
      <c r="AR77" s="483"/>
      <c r="AS77" s="483"/>
      <c r="AT77" s="483"/>
      <c r="AU77" s="483"/>
      <c r="AV77" s="483"/>
      <c r="AW77" s="483"/>
      <c r="AX77" s="483"/>
      <c r="AY77" s="483"/>
      <c r="AZ77" s="483"/>
      <c r="BA77" s="483"/>
      <c r="BB77" s="483"/>
      <c r="BC77" s="483"/>
      <c r="BD77" s="483"/>
      <c r="BE77" s="483"/>
      <c r="BF77" s="483"/>
      <c r="BG77" s="483"/>
      <c r="BH77" s="483"/>
      <c r="BI77" s="483"/>
      <c r="BJ77" s="483"/>
      <c r="BK77" s="483"/>
      <c r="BL77" s="483"/>
      <c r="BM77" s="483"/>
      <c r="BN77" s="483"/>
      <c r="BO77" s="483"/>
      <c r="BP77" s="483"/>
      <c r="BQ77" s="483"/>
      <c r="BR77" s="483"/>
      <c r="BS77" s="483"/>
      <c r="BT77" s="483"/>
      <c r="BU77" s="483"/>
      <c r="BV77" s="483"/>
      <c r="BW77" s="483"/>
      <c r="BX77" s="483"/>
      <c r="BY77" s="483"/>
      <c r="BZ77" s="483"/>
      <c r="CA77" s="483"/>
      <c r="CB77" s="483"/>
      <c r="CC77" s="483"/>
      <c r="CD77" s="483"/>
      <c r="CE77" s="483"/>
      <c r="CF77" s="483"/>
      <c r="CG77" s="483"/>
      <c r="CH77" s="483"/>
      <c r="CI77" s="483"/>
      <c r="CJ77" s="483"/>
      <c r="CK77" s="483"/>
      <c r="CL77" s="483"/>
      <c r="CM77" s="483"/>
      <c r="CN77" s="483"/>
      <c r="CO77" s="483"/>
      <c r="CP77" s="483"/>
      <c r="CQ77" s="483"/>
      <c r="CR77" s="483"/>
      <c r="CS77" s="483"/>
      <c r="CT77" s="483"/>
      <c r="CU77" s="483"/>
      <c r="CV77" s="483"/>
      <c r="CW77" s="483"/>
      <c r="CX77" s="483"/>
      <c r="CY77" s="483"/>
      <c r="CZ77" s="483"/>
      <c r="DA77" s="483"/>
      <c r="DB77" s="483"/>
      <c r="DC77" s="483"/>
      <c r="DD77" s="483"/>
      <c r="DE77" s="483"/>
      <c r="DF77" s="483"/>
      <c r="DG77" s="483"/>
      <c r="DH77" s="483"/>
      <c r="DI77" s="483"/>
      <c r="DJ77" s="483"/>
      <c r="DK77" s="483"/>
      <c r="DL77" s="483"/>
      <c r="DM77" s="483"/>
      <c r="DN77" s="483"/>
      <c r="DO77" s="483"/>
      <c r="DP77" s="483"/>
      <c r="DQ77" s="483"/>
      <c r="DR77" s="483"/>
      <c r="DS77" s="483"/>
      <c r="DT77" s="483"/>
      <c r="DU77" s="483"/>
      <c r="DV77" s="483"/>
      <c r="DW77" s="483"/>
      <c r="DX77" s="483"/>
      <c r="DY77" s="483"/>
      <c r="DZ77" s="483"/>
      <c r="EA77" s="483"/>
      <c r="EB77" s="483"/>
      <c r="EC77" s="483"/>
      <c r="ED77" s="483"/>
      <c r="EE77" s="483"/>
      <c r="EF77" s="483"/>
      <c r="EG77" s="483"/>
      <c r="EH77" s="483"/>
      <c r="EI77" s="483"/>
      <c r="EJ77" s="483"/>
      <c r="EK77" s="483"/>
      <c r="EL77" s="483"/>
      <c r="EM77" s="483"/>
      <c r="EN77" s="483"/>
      <c r="EO77" s="483"/>
      <c r="EP77" s="483"/>
      <c r="EQ77" s="483"/>
      <c r="ER77" s="483"/>
      <c r="ES77" s="483"/>
      <c r="ET77" s="483"/>
      <c r="EU77" s="483"/>
      <c r="EV77" s="483"/>
      <c r="EW77" s="483"/>
      <c r="EX77" s="483"/>
      <c r="EY77" s="483"/>
      <c r="EZ77" s="483"/>
      <c r="FA77" s="483"/>
      <c r="FB77" s="483"/>
      <c r="FC77" s="483"/>
      <c r="FD77" s="483"/>
      <c r="FE77" s="483"/>
      <c r="FF77" s="483"/>
      <c r="FG77" s="483"/>
      <c r="FH77" s="483"/>
      <c r="FI77" s="483"/>
      <c r="FJ77" s="483"/>
      <c r="FK77" s="483"/>
      <c r="FL77" s="483"/>
      <c r="FM77" s="483"/>
      <c r="FN77" s="483"/>
      <c r="FO77" s="483"/>
      <c r="FP77" s="483"/>
      <c r="FQ77" s="483"/>
      <c r="FR77" s="483"/>
      <c r="FS77" s="483"/>
      <c r="FT77" s="483"/>
      <c r="FU77" s="483"/>
      <c r="FV77" s="483"/>
      <c r="FW77" s="483"/>
      <c r="FX77" s="483"/>
      <c r="FY77" s="483"/>
      <c r="FZ77" s="483"/>
      <c r="GA77" s="483"/>
      <c r="GB77" s="483"/>
      <c r="GC77" s="483"/>
      <c r="GD77" s="483"/>
      <c r="GE77" s="483"/>
      <c r="GF77" s="483"/>
      <c r="GG77" s="483"/>
      <c r="GH77" s="483"/>
      <c r="GI77" s="483"/>
      <c r="GJ77" s="483"/>
      <c r="GK77" s="483"/>
      <c r="GL77" s="483"/>
      <c r="GM77" s="483"/>
      <c r="GN77" s="483"/>
      <c r="GO77" s="483"/>
      <c r="GP77" s="483"/>
      <c r="GQ77" s="483"/>
      <c r="GR77" s="483"/>
      <c r="GS77" s="483"/>
      <c r="GT77" s="483"/>
      <c r="GU77" s="483"/>
      <c r="GV77" s="483"/>
      <c r="GW77" s="483"/>
      <c r="GX77" s="483"/>
      <c r="GY77" s="483"/>
      <c r="GZ77" s="483"/>
      <c r="HA77" s="483"/>
      <c r="HB77" s="483"/>
      <c r="HC77" s="483"/>
      <c r="HD77" s="483"/>
      <c r="HE77" s="483"/>
      <c r="HF77" s="483"/>
      <c r="HG77" s="483"/>
      <c r="HH77" s="483"/>
      <c r="HI77" s="483"/>
      <c r="HJ77" s="483"/>
      <c r="HK77" s="483"/>
      <c r="HL77" s="483"/>
      <c r="HM77" s="483"/>
      <c r="HN77" s="483"/>
      <c r="HO77" s="483"/>
      <c r="HP77" s="483"/>
      <c r="HQ77" s="483"/>
      <c r="HR77" s="483"/>
      <c r="HS77" s="483"/>
      <c r="HT77" s="483"/>
      <c r="HU77" s="483"/>
      <c r="HV77" s="483"/>
      <c r="HW77" s="483"/>
      <c r="HX77" s="483"/>
      <c r="HY77" s="483"/>
      <c r="HZ77" s="483"/>
      <c r="IA77" s="483"/>
      <c r="IB77" s="483"/>
      <c r="IC77" s="483"/>
      <c r="ID77" s="483"/>
      <c r="IE77" s="483"/>
      <c r="IF77" s="483"/>
      <c r="IG77" s="483"/>
      <c r="IH77" s="483"/>
      <c r="II77" s="483"/>
      <c r="IJ77" s="483"/>
      <c r="IK77" s="483"/>
      <c r="IL77" s="483"/>
      <c r="IM77" s="483"/>
      <c r="IN77" s="483"/>
      <c r="IO77" s="483"/>
      <c r="IP77" s="483"/>
      <c r="IQ77" s="483"/>
      <c r="IR77" s="483"/>
      <c r="IS77" s="483"/>
      <c r="IT77" s="483"/>
      <c r="IU77" s="483"/>
      <c r="IV77" s="483"/>
    </row>
    <row r="78" spans="1:256" ht="22.5">
      <c r="A78" s="948"/>
      <c r="B78" s="498" t="s">
        <v>730</v>
      </c>
      <c r="C78" s="595"/>
      <c r="D78" s="498" t="s">
        <v>731</v>
      </c>
      <c r="E78" s="605"/>
      <c r="G78" s="483"/>
      <c r="H78" s="483"/>
      <c r="I78" s="483"/>
      <c r="J78" s="483"/>
      <c r="K78" s="483"/>
      <c r="L78" s="483"/>
      <c r="M78" s="483"/>
      <c r="N78" s="483"/>
      <c r="O78" s="483"/>
      <c r="P78" s="483"/>
      <c r="Q78" s="483"/>
      <c r="R78" s="483"/>
      <c r="S78" s="483"/>
      <c r="T78" s="483"/>
      <c r="U78" s="483"/>
      <c r="V78" s="483"/>
      <c r="W78" s="483"/>
      <c r="X78" s="483"/>
      <c r="Y78" s="483"/>
      <c r="Z78" s="483"/>
      <c r="AA78" s="483"/>
      <c r="AB78" s="483"/>
      <c r="AC78" s="483"/>
      <c r="AD78" s="483"/>
      <c r="AE78" s="483"/>
      <c r="AF78" s="483"/>
      <c r="AG78" s="483"/>
      <c r="AH78" s="483"/>
      <c r="AI78" s="483"/>
      <c r="AJ78" s="483"/>
      <c r="AK78" s="483"/>
      <c r="AL78" s="483"/>
      <c r="AM78" s="483"/>
      <c r="AN78" s="483"/>
      <c r="AO78" s="483"/>
      <c r="AP78" s="483"/>
      <c r="AQ78" s="483"/>
      <c r="AR78" s="483"/>
      <c r="AS78" s="483"/>
      <c r="AT78" s="483"/>
      <c r="AU78" s="483"/>
      <c r="AV78" s="483"/>
      <c r="AW78" s="483"/>
      <c r="AX78" s="483"/>
      <c r="AY78" s="483"/>
      <c r="AZ78" s="483"/>
      <c r="BA78" s="483"/>
      <c r="BB78" s="483"/>
      <c r="BC78" s="483"/>
      <c r="BD78" s="483"/>
      <c r="BE78" s="483"/>
      <c r="BF78" s="483"/>
      <c r="BG78" s="483"/>
      <c r="BH78" s="483"/>
      <c r="BI78" s="483"/>
      <c r="BJ78" s="483"/>
      <c r="BK78" s="483"/>
      <c r="BL78" s="483"/>
      <c r="BM78" s="483"/>
      <c r="BN78" s="483"/>
      <c r="BO78" s="483"/>
      <c r="BP78" s="483"/>
      <c r="BQ78" s="483"/>
      <c r="BR78" s="483"/>
      <c r="BS78" s="483"/>
      <c r="BT78" s="483"/>
      <c r="BU78" s="483"/>
      <c r="BV78" s="483"/>
      <c r="BW78" s="483"/>
      <c r="BX78" s="483"/>
      <c r="BY78" s="483"/>
      <c r="BZ78" s="483"/>
      <c r="CA78" s="483"/>
      <c r="CB78" s="483"/>
      <c r="CC78" s="483"/>
      <c r="CD78" s="483"/>
      <c r="CE78" s="483"/>
      <c r="CF78" s="483"/>
      <c r="CG78" s="483"/>
      <c r="CH78" s="483"/>
      <c r="CI78" s="483"/>
      <c r="CJ78" s="483"/>
      <c r="CK78" s="483"/>
      <c r="CL78" s="483"/>
      <c r="CM78" s="483"/>
      <c r="CN78" s="483"/>
      <c r="CO78" s="483"/>
      <c r="CP78" s="483"/>
      <c r="CQ78" s="483"/>
      <c r="CR78" s="483"/>
      <c r="CS78" s="483"/>
      <c r="CT78" s="483"/>
      <c r="CU78" s="483"/>
      <c r="CV78" s="483"/>
      <c r="CW78" s="483"/>
      <c r="CX78" s="483"/>
      <c r="CY78" s="483"/>
      <c r="CZ78" s="483"/>
      <c r="DA78" s="483"/>
      <c r="DB78" s="483"/>
      <c r="DC78" s="483"/>
      <c r="DD78" s="483"/>
      <c r="DE78" s="483"/>
      <c r="DF78" s="483"/>
      <c r="DG78" s="483"/>
      <c r="DH78" s="483"/>
      <c r="DI78" s="483"/>
      <c r="DJ78" s="483"/>
      <c r="DK78" s="483"/>
      <c r="DL78" s="483"/>
      <c r="DM78" s="483"/>
      <c r="DN78" s="483"/>
      <c r="DO78" s="483"/>
      <c r="DP78" s="483"/>
      <c r="DQ78" s="483"/>
      <c r="DR78" s="483"/>
      <c r="DS78" s="483"/>
      <c r="DT78" s="483"/>
      <c r="DU78" s="483"/>
      <c r="DV78" s="483"/>
      <c r="DW78" s="483"/>
      <c r="DX78" s="483"/>
      <c r="DY78" s="483"/>
      <c r="DZ78" s="483"/>
      <c r="EA78" s="483"/>
      <c r="EB78" s="483"/>
      <c r="EC78" s="483"/>
      <c r="ED78" s="483"/>
      <c r="EE78" s="483"/>
      <c r="EF78" s="483"/>
      <c r="EG78" s="483"/>
      <c r="EH78" s="483"/>
      <c r="EI78" s="483"/>
      <c r="EJ78" s="483"/>
      <c r="EK78" s="483"/>
      <c r="EL78" s="483"/>
      <c r="EM78" s="483"/>
      <c r="EN78" s="483"/>
      <c r="EO78" s="483"/>
      <c r="EP78" s="483"/>
      <c r="EQ78" s="483"/>
      <c r="ER78" s="483"/>
      <c r="ES78" s="483"/>
      <c r="ET78" s="483"/>
      <c r="EU78" s="483"/>
      <c r="EV78" s="483"/>
      <c r="EW78" s="483"/>
      <c r="EX78" s="483"/>
      <c r="EY78" s="483"/>
      <c r="EZ78" s="483"/>
      <c r="FA78" s="483"/>
      <c r="FB78" s="483"/>
      <c r="FC78" s="483"/>
      <c r="FD78" s="483"/>
      <c r="FE78" s="483"/>
      <c r="FF78" s="483"/>
      <c r="FG78" s="483"/>
      <c r="FH78" s="483"/>
      <c r="FI78" s="483"/>
      <c r="FJ78" s="483"/>
      <c r="FK78" s="483"/>
      <c r="FL78" s="483"/>
      <c r="FM78" s="483"/>
      <c r="FN78" s="483"/>
      <c r="FO78" s="483"/>
      <c r="FP78" s="483"/>
      <c r="FQ78" s="483"/>
      <c r="FR78" s="483"/>
      <c r="FS78" s="483"/>
      <c r="FT78" s="483"/>
      <c r="FU78" s="483"/>
      <c r="FV78" s="483"/>
      <c r="FW78" s="483"/>
      <c r="FX78" s="483"/>
      <c r="FY78" s="483"/>
      <c r="FZ78" s="483"/>
      <c r="GA78" s="483"/>
      <c r="GB78" s="483"/>
      <c r="GC78" s="483"/>
      <c r="GD78" s="483"/>
      <c r="GE78" s="483"/>
      <c r="GF78" s="483"/>
      <c r="GG78" s="483"/>
      <c r="GH78" s="483"/>
      <c r="GI78" s="483"/>
      <c r="GJ78" s="483"/>
      <c r="GK78" s="483"/>
      <c r="GL78" s="483"/>
      <c r="GM78" s="483"/>
      <c r="GN78" s="483"/>
      <c r="GO78" s="483"/>
      <c r="GP78" s="483"/>
      <c r="GQ78" s="483"/>
      <c r="GR78" s="483"/>
      <c r="GS78" s="483"/>
      <c r="GT78" s="483"/>
      <c r="GU78" s="483"/>
      <c r="GV78" s="483"/>
      <c r="GW78" s="483"/>
      <c r="GX78" s="483"/>
      <c r="GY78" s="483"/>
      <c r="GZ78" s="483"/>
      <c r="HA78" s="483"/>
      <c r="HB78" s="483"/>
      <c r="HC78" s="483"/>
      <c r="HD78" s="483"/>
      <c r="HE78" s="483"/>
      <c r="HF78" s="483"/>
      <c r="HG78" s="483"/>
      <c r="HH78" s="483"/>
      <c r="HI78" s="483"/>
      <c r="HJ78" s="483"/>
      <c r="HK78" s="483"/>
      <c r="HL78" s="483"/>
      <c r="HM78" s="483"/>
      <c r="HN78" s="483"/>
      <c r="HO78" s="483"/>
      <c r="HP78" s="483"/>
      <c r="HQ78" s="483"/>
      <c r="HR78" s="483"/>
      <c r="HS78" s="483"/>
      <c r="HT78" s="483"/>
      <c r="HU78" s="483"/>
      <c r="HV78" s="483"/>
      <c r="HW78" s="483"/>
      <c r="HX78" s="483"/>
      <c r="HY78" s="483"/>
      <c r="HZ78" s="483"/>
      <c r="IA78" s="483"/>
      <c r="IB78" s="483"/>
      <c r="IC78" s="483"/>
      <c r="ID78" s="483"/>
      <c r="IE78" s="483"/>
      <c r="IF78" s="483"/>
      <c r="IG78" s="483"/>
      <c r="IH78" s="483"/>
      <c r="II78" s="483"/>
      <c r="IJ78" s="483"/>
      <c r="IK78" s="483"/>
      <c r="IL78" s="483"/>
      <c r="IM78" s="483"/>
      <c r="IN78" s="483"/>
      <c r="IO78" s="483"/>
      <c r="IP78" s="483"/>
      <c r="IQ78" s="483"/>
      <c r="IR78" s="483"/>
      <c r="IS78" s="483"/>
      <c r="IT78" s="483"/>
      <c r="IU78" s="483"/>
      <c r="IV78" s="483"/>
    </row>
    <row r="79" spans="1:256" ht="33.75">
      <c r="A79" s="948"/>
      <c r="B79" s="498" t="s">
        <v>454</v>
      </c>
      <c r="C79" s="595"/>
      <c r="D79" s="498" t="s">
        <v>455</v>
      </c>
      <c r="E79" s="605"/>
      <c r="G79" s="483"/>
      <c r="H79" s="483"/>
      <c r="I79" s="483"/>
      <c r="J79" s="483"/>
      <c r="K79" s="483"/>
      <c r="L79" s="483"/>
      <c r="M79" s="483"/>
      <c r="N79" s="483"/>
      <c r="O79" s="483"/>
      <c r="P79" s="483"/>
      <c r="Q79" s="483"/>
      <c r="R79" s="483"/>
      <c r="S79" s="483"/>
      <c r="T79" s="483"/>
      <c r="U79" s="483"/>
      <c r="V79" s="483"/>
      <c r="W79" s="483"/>
      <c r="X79" s="483"/>
      <c r="Y79" s="483"/>
      <c r="Z79" s="483"/>
      <c r="AA79" s="483"/>
      <c r="AB79" s="483"/>
      <c r="AC79" s="483"/>
      <c r="AD79" s="483"/>
      <c r="AE79" s="483"/>
      <c r="AF79" s="483"/>
      <c r="AG79" s="483"/>
      <c r="AH79" s="483"/>
      <c r="AI79" s="483"/>
      <c r="AJ79" s="483"/>
      <c r="AK79" s="483"/>
      <c r="AL79" s="483"/>
      <c r="AM79" s="483"/>
      <c r="AN79" s="483"/>
      <c r="AO79" s="483"/>
      <c r="AP79" s="483"/>
      <c r="AQ79" s="483"/>
      <c r="AR79" s="483"/>
      <c r="AS79" s="483"/>
      <c r="AT79" s="483"/>
      <c r="AU79" s="483"/>
      <c r="AV79" s="483"/>
      <c r="AW79" s="483"/>
      <c r="AX79" s="483"/>
      <c r="AY79" s="483"/>
      <c r="AZ79" s="483"/>
      <c r="BA79" s="483"/>
      <c r="BB79" s="483"/>
      <c r="BC79" s="483"/>
      <c r="BD79" s="483"/>
      <c r="BE79" s="483"/>
      <c r="BF79" s="483"/>
      <c r="BG79" s="483"/>
      <c r="BH79" s="483"/>
      <c r="BI79" s="483"/>
      <c r="BJ79" s="483"/>
      <c r="BK79" s="483"/>
      <c r="BL79" s="483"/>
      <c r="BM79" s="483"/>
      <c r="BN79" s="483"/>
      <c r="BO79" s="483"/>
      <c r="BP79" s="483"/>
      <c r="BQ79" s="483"/>
      <c r="BR79" s="483"/>
      <c r="BS79" s="483"/>
      <c r="BT79" s="483"/>
      <c r="BU79" s="483"/>
      <c r="BV79" s="483"/>
      <c r="BW79" s="483"/>
      <c r="BX79" s="483"/>
      <c r="BY79" s="483"/>
      <c r="BZ79" s="483"/>
      <c r="CA79" s="483"/>
      <c r="CB79" s="483"/>
      <c r="CC79" s="483"/>
      <c r="CD79" s="483"/>
      <c r="CE79" s="483"/>
      <c r="CF79" s="483"/>
      <c r="CG79" s="483"/>
      <c r="CH79" s="483"/>
      <c r="CI79" s="483"/>
      <c r="CJ79" s="483"/>
      <c r="CK79" s="483"/>
      <c r="CL79" s="483"/>
      <c r="CM79" s="483"/>
      <c r="CN79" s="483"/>
      <c r="CO79" s="483"/>
      <c r="CP79" s="483"/>
      <c r="CQ79" s="483"/>
      <c r="CR79" s="483"/>
      <c r="CS79" s="483"/>
      <c r="CT79" s="483"/>
      <c r="CU79" s="483"/>
      <c r="CV79" s="483"/>
      <c r="CW79" s="483"/>
      <c r="CX79" s="483"/>
      <c r="CY79" s="483"/>
      <c r="CZ79" s="483"/>
      <c r="DA79" s="483"/>
      <c r="DB79" s="483"/>
      <c r="DC79" s="483"/>
      <c r="DD79" s="483"/>
      <c r="DE79" s="483"/>
      <c r="DF79" s="483"/>
      <c r="DG79" s="483"/>
      <c r="DH79" s="483"/>
      <c r="DI79" s="483"/>
      <c r="DJ79" s="483"/>
      <c r="DK79" s="483"/>
      <c r="DL79" s="483"/>
      <c r="DM79" s="483"/>
      <c r="DN79" s="483"/>
      <c r="DO79" s="483"/>
      <c r="DP79" s="483"/>
      <c r="DQ79" s="483"/>
      <c r="DR79" s="483"/>
      <c r="DS79" s="483"/>
      <c r="DT79" s="483"/>
      <c r="DU79" s="483"/>
      <c r="DV79" s="483"/>
      <c r="DW79" s="483"/>
      <c r="DX79" s="483"/>
      <c r="DY79" s="483"/>
      <c r="DZ79" s="483"/>
      <c r="EA79" s="483"/>
      <c r="EB79" s="483"/>
      <c r="EC79" s="483"/>
      <c r="ED79" s="483"/>
      <c r="EE79" s="483"/>
      <c r="EF79" s="483"/>
      <c r="EG79" s="483"/>
      <c r="EH79" s="483"/>
      <c r="EI79" s="483"/>
      <c r="EJ79" s="483"/>
      <c r="EK79" s="483"/>
      <c r="EL79" s="483"/>
      <c r="EM79" s="483"/>
      <c r="EN79" s="483"/>
      <c r="EO79" s="483"/>
      <c r="EP79" s="483"/>
      <c r="EQ79" s="483"/>
      <c r="ER79" s="483"/>
      <c r="ES79" s="483"/>
      <c r="ET79" s="483"/>
      <c r="EU79" s="483"/>
      <c r="EV79" s="483"/>
      <c r="EW79" s="483"/>
      <c r="EX79" s="483"/>
      <c r="EY79" s="483"/>
      <c r="EZ79" s="483"/>
      <c r="FA79" s="483"/>
      <c r="FB79" s="483"/>
      <c r="FC79" s="483"/>
      <c r="FD79" s="483"/>
      <c r="FE79" s="483"/>
      <c r="FF79" s="483"/>
      <c r="FG79" s="483"/>
      <c r="FH79" s="483"/>
      <c r="FI79" s="483"/>
      <c r="FJ79" s="483"/>
      <c r="FK79" s="483"/>
      <c r="FL79" s="483"/>
      <c r="FM79" s="483"/>
      <c r="FN79" s="483"/>
      <c r="FO79" s="483"/>
      <c r="FP79" s="483"/>
      <c r="FQ79" s="483"/>
      <c r="FR79" s="483"/>
      <c r="FS79" s="483"/>
      <c r="FT79" s="483"/>
      <c r="FU79" s="483"/>
      <c r="FV79" s="483"/>
      <c r="FW79" s="483"/>
      <c r="FX79" s="483"/>
      <c r="FY79" s="483"/>
      <c r="FZ79" s="483"/>
      <c r="GA79" s="483"/>
      <c r="GB79" s="483"/>
      <c r="GC79" s="483"/>
      <c r="GD79" s="483"/>
      <c r="GE79" s="483"/>
      <c r="GF79" s="483"/>
      <c r="GG79" s="483"/>
      <c r="GH79" s="483"/>
      <c r="GI79" s="483"/>
      <c r="GJ79" s="483"/>
      <c r="GK79" s="483"/>
      <c r="GL79" s="483"/>
      <c r="GM79" s="483"/>
      <c r="GN79" s="483"/>
      <c r="GO79" s="483"/>
      <c r="GP79" s="483"/>
      <c r="GQ79" s="483"/>
      <c r="GR79" s="483"/>
      <c r="GS79" s="483"/>
      <c r="GT79" s="483"/>
      <c r="GU79" s="483"/>
      <c r="GV79" s="483"/>
      <c r="GW79" s="483"/>
      <c r="GX79" s="483"/>
      <c r="GY79" s="483"/>
      <c r="GZ79" s="483"/>
      <c r="HA79" s="483"/>
      <c r="HB79" s="483"/>
      <c r="HC79" s="483"/>
      <c r="HD79" s="483"/>
      <c r="HE79" s="483"/>
      <c r="HF79" s="483"/>
      <c r="HG79" s="483"/>
      <c r="HH79" s="483"/>
      <c r="HI79" s="483"/>
      <c r="HJ79" s="483"/>
      <c r="HK79" s="483"/>
      <c r="HL79" s="483"/>
      <c r="HM79" s="483"/>
      <c r="HN79" s="483"/>
      <c r="HO79" s="483"/>
      <c r="HP79" s="483"/>
      <c r="HQ79" s="483"/>
      <c r="HR79" s="483"/>
      <c r="HS79" s="483"/>
      <c r="HT79" s="483"/>
      <c r="HU79" s="483"/>
      <c r="HV79" s="483"/>
      <c r="HW79" s="483"/>
      <c r="HX79" s="483"/>
      <c r="HY79" s="483"/>
      <c r="HZ79" s="483"/>
      <c r="IA79" s="483"/>
      <c r="IB79" s="483"/>
      <c r="IC79" s="483"/>
      <c r="ID79" s="483"/>
      <c r="IE79" s="483"/>
      <c r="IF79" s="483"/>
      <c r="IG79" s="483"/>
      <c r="IH79" s="483"/>
      <c r="II79" s="483"/>
      <c r="IJ79" s="483"/>
      <c r="IK79" s="483"/>
      <c r="IL79" s="483"/>
      <c r="IM79" s="483"/>
      <c r="IN79" s="483"/>
      <c r="IO79" s="483"/>
      <c r="IP79" s="483"/>
      <c r="IQ79" s="483"/>
      <c r="IR79" s="483"/>
      <c r="IS79" s="483"/>
      <c r="IT79" s="483"/>
      <c r="IU79" s="483"/>
      <c r="IV79" s="483"/>
    </row>
    <row r="80" spans="1:256" ht="33.75">
      <c r="A80" s="948"/>
      <c r="B80" s="498" t="s">
        <v>456</v>
      </c>
      <c r="C80" s="595"/>
      <c r="D80" s="498" t="s">
        <v>457</v>
      </c>
      <c r="E80" s="605"/>
      <c r="G80" s="483"/>
      <c r="H80" s="483"/>
      <c r="I80" s="483"/>
      <c r="J80" s="483"/>
      <c r="K80" s="483"/>
      <c r="L80" s="483"/>
      <c r="M80" s="483"/>
      <c r="N80" s="483"/>
      <c r="O80" s="483"/>
      <c r="P80" s="483"/>
      <c r="Q80" s="483"/>
      <c r="R80" s="483"/>
      <c r="S80" s="483"/>
      <c r="T80" s="483"/>
      <c r="U80" s="483"/>
      <c r="V80" s="483"/>
      <c r="W80" s="483"/>
      <c r="X80" s="483"/>
      <c r="Y80" s="483"/>
      <c r="Z80" s="483"/>
      <c r="AA80" s="483"/>
      <c r="AB80" s="483"/>
      <c r="AC80" s="483"/>
      <c r="AD80" s="483"/>
      <c r="AE80" s="483"/>
      <c r="AF80" s="483"/>
      <c r="AG80" s="483"/>
      <c r="AH80" s="483"/>
      <c r="AI80" s="483"/>
      <c r="AJ80" s="483"/>
      <c r="AK80" s="483"/>
      <c r="AL80" s="483"/>
      <c r="AM80" s="483"/>
      <c r="AN80" s="483"/>
      <c r="AO80" s="483"/>
      <c r="AP80" s="483"/>
      <c r="AQ80" s="483"/>
      <c r="AR80" s="483"/>
      <c r="AS80" s="483"/>
      <c r="AT80" s="483"/>
      <c r="AU80" s="483"/>
      <c r="AV80" s="483"/>
      <c r="AW80" s="483"/>
      <c r="AX80" s="483"/>
      <c r="AY80" s="483"/>
      <c r="AZ80" s="483"/>
      <c r="BA80" s="483"/>
      <c r="BB80" s="483"/>
      <c r="BC80" s="483"/>
      <c r="BD80" s="483"/>
      <c r="BE80" s="483"/>
      <c r="BF80" s="483"/>
      <c r="BG80" s="483"/>
      <c r="BH80" s="483"/>
      <c r="BI80" s="483"/>
      <c r="BJ80" s="483"/>
      <c r="BK80" s="483"/>
      <c r="BL80" s="483"/>
      <c r="BM80" s="483"/>
      <c r="BN80" s="483"/>
      <c r="BO80" s="483"/>
      <c r="BP80" s="483"/>
      <c r="BQ80" s="483"/>
      <c r="BR80" s="483"/>
      <c r="BS80" s="483"/>
      <c r="BT80" s="483"/>
      <c r="BU80" s="483"/>
      <c r="BV80" s="483"/>
      <c r="BW80" s="483"/>
      <c r="BX80" s="483"/>
      <c r="BY80" s="483"/>
      <c r="BZ80" s="483"/>
      <c r="CA80" s="483"/>
      <c r="CB80" s="483"/>
      <c r="CC80" s="483"/>
      <c r="CD80" s="483"/>
      <c r="CE80" s="483"/>
      <c r="CF80" s="483"/>
      <c r="CG80" s="483"/>
      <c r="CH80" s="483"/>
      <c r="CI80" s="483"/>
      <c r="CJ80" s="483"/>
      <c r="CK80" s="483"/>
      <c r="CL80" s="483"/>
      <c r="CM80" s="483"/>
      <c r="CN80" s="483"/>
      <c r="CO80" s="483"/>
      <c r="CP80" s="483"/>
      <c r="CQ80" s="483"/>
      <c r="CR80" s="483"/>
      <c r="CS80" s="483"/>
      <c r="CT80" s="483"/>
      <c r="CU80" s="483"/>
      <c r="CV80" s="483"/>
      <c r="CW80" s="483"/>
      <c r="CX80" s="483"/>
      <c r="CY80" s="483"/>
      <c r="CZ80" s="483"/>
      <c r="DA80" s="483"/>
      <c r="DB80" s="483"/>
      <c r="DC80" s="483"/>
      <c r="DD80" s="483"/>
      <c r="DE80" s="483"/>
      <c r="DF80" s="483"/>
      <c r="DG80" s="483"/>
      <c r="DH80" s="483"/>
      <c r="DI80" s="483"/>
      <c r="DJ80" s="483"/>
      <c r="DK80" s="483"/>
      <c r="DL80" s="483"/>
      <c r="DM80" s="483"/>
      <c r="DN80" s="483"/>
      <c r="DO80" s="483"/>
      <c r="DP80" s="483"/>
      <c r="DQ80" s="483"/>
      <c r="DR80" s="483"/>
      <c r="DS80" s="483"/>
      <c r="DT80" s="483"/>
      <c r="DU80" s="483"/>
      <c r="DV80" s="483"/>
      <c r="DW80" s="483"/>
      <c r="DX80" s="483"/>
      <c r="DY80" s="483"/>
      <c r="DZ80" s="483"/>
      <c r="EA80" s="483"/>
      <c r="EB80" s="483"/>
      <c r="EC80" s="483"/>
      <c r="ED80" s="483"/>
      <c r="EE80" s="483"/>
      <c r="EF80" s="483"/>
      <c r="EG80" s="483"/>
      <c r="EH80" s="483"/>
      <c r="EI80" s="483"/>
      <c r="EJ80" s="483"/>
      <c r="EK80" s="483"/>
      <c r="EL80" s="483"/>
      <c r="EM80" s="483"/>
      <c r="EN80" s="483"/>
      <c r="EO80" s="483"/>
      <c r="EP80" s="483"/>
      <c r="EQ80" s="483"/>
      <c r="ER80" s="483"/>
      <c r="ES80" s="483"/>
      <c r="ET80" s="483"/>
      <c r="EU80" s="483"/>
      <c r="EV80" s="483"/>
      <c r="EW80" s="483"/>
      <c r="EX80" s="483"/>
      <c r="EY80" s="483"/>
      <c r="EZ80" s="483"/>
      <c r="FA80" s="483"/>
      <c r="FB80" s="483"/>
      <c r="FC80" s="483"/>
      <c r="FD80" s="483"/>
      <c r="FE80" s="483"/>
      <c r="FF80" s="483"/>
      <c r="FG80" s="483"/>
      <c r="FH80" s="483"/>
      <c r="FI80" s="483"/>
      <c r="FJ80" s="483"/>
      <c r="FK80" s="483"/>
      <c r="FL80" s="483"/>
      <c r="FM80" s="483"/>
      <c r="FN80" s="483"/>
      <c r="FO80" s="483"/>
      <c r="FP80" s="483"/>
      <c r="FQ80" s="483"/>
      <c r="FR80" s="483"/>
      <c r="FS80" s="483"/>
      <c r="FT80" s="483"/>
      <c r="FU80" s="483"/>
      <c r="FV80" s="483"/>
      <c r="FW80" s="483"/>
      <c r="FX80" s="483"/>
      <c r="FY80" s="483"/>
      <c r="FZ80" s="483"/>
      <c r="GA80" s="483"/>
      <c r="GB80" s="483"/>
      <c r="GC80" s="483"/>
      <c r="GD80" s="483"/>
      <c r="GE80" s="483"/>
      <c r="GF80" s="483"/>
      <c r="GG80" s="483"/>
      <c r="GH80" s="483"/>
      <c r="GI80" s="483"/>
      <c r="GJ80" s="483"/>
      <c r="GK80" s="483"/>
      <c r="GL80" s="483"/>
      <c r="GM80" s="483"/>
      <c r="GN80" s="483"/>
      <c r="GO80" s="483"/>
      <c r="GP80" s="483"/>
      <c r="GQ80" s="483"/>
      <c r="GR80" s="483"/>
      <c r="GS80" s="483"/>
      <c r="GT80" s="483"/>
      <c r="GU80" s="483"/>
      <c r="GV80" s="483"/>
      <c r="GW80" s="483"/>
      <c r="GX80" s="483"/>
      <c r="GY80" s="483"/>
      <c r="GZ80" s="483"/>
      <c r="HA80" s="483"/>
      <c r="HB80" s="483"/>
      <c r="HC80" s="483"/>
      <c r="HD80" s="483"/>
      <c r="HE80" s="483"/>
      <c r="HF80" s="483"/>
      <c r="HG80" s="483"/>
      <c r="HH80" s="483"/>
      <c r="HI80" s="483"/>
      <c r="HJ80" s="483"/>
      <c r="HK80" s="483"/>
      <c r="HL80" s="483"/>
      <c r="HM80" s="483"/>
      <c r="HN80" s="483"/>
      <c r="HO80" s="483"/>
      <c r="HP80" s="483"/>
      <c r="HQ80" s="483"/>
      <c r="HR80" s="483"/>
      <c r="HS80" s="483"/>
      <c r="HT80" s="483"/>
      <c r="HU80" s="483"/>
      <c r="HV80" s="483"/>
      <c r="HW80" s="483"/>
      <c r="HX80" s="483"/>
      <c r="HY80" s="483"/>
      <c r="HZ80" s="483"/>
      <c r="IA80" s="483"/>
      <c r="IB80" s="483"/>
      <c r="IC80" s="483"/>
      <c r="ID80" s="483"/>
      <c r="IE80" s="483"/>
      <c r="IF80" s="483"/>
      <c r="IG80" s="483"/>
      <c r="IH80" s="483"/>
      <c r="II80" s="483"/>
      <c r="IJ80" s="483"/>
      <c r="IK80" s="483"/>
      <c r="IL80" s="483"/>
      <c r="IM80" s="483"/>
      <c r="IN80" s="483"/>
      <c r="IO80" s="483"/>
      <c r="IP80" s="483"/>
      <c r="IQ80" s="483"/>
      <c r="IR80" s="483"/>
      <c r="IS80" s="483"/>
      <c r="IT80" s="483"/>
      <c r="IU80" s="483"/>
      <c r="IV80" s="483"/>
    </row>
    <row r="81" spans="1:256" ht="22.5">
      <c r="A81" s="948"/>
      <c r="B81" s="498" t="s">
        <v>458</v>
      </c>
      <c r="C81" s="596"/>
      <c r="D81" s="498" t="s">
        <v>459</v>
      </c>
      <c r="E81" s="605"/>
      <c r="G81" s="483"/>
      <c r="H81" s="483"/>
      <c r="I81" s="483"/>
      <c r="J81" s="483"/>
      <c r="K81" s="483"/>
      <c r="L81" s="483"/>
      <c r="M81" s="483"/>
      <c r="N81" s="483"/>
      <c r="O81" s="483"/>
      <c r="P81" s="483"/>
      <c r="Q81" s="483"/>
      <c r="R81" s="483"/>
      <c r="S81" s="483"/>
      <c r="T81" s="483"/>
      <c r="U81" s="483"/>
      <c r="V81" s="483"/>
      <c r="W81" s="483"/>
      <c r="X81" s="483"/>
      <c r="Y81" s="483"/>
      <c r="Z81" s="483"/>
      <c r="AA81" s="483"/>
      <c r="AB81" s="483"/>
      <c r="AC81" s="483"/>
      <c r="AD81" s="483"/>
      <c r="AE81" s="483"/>
      <c r="AF81" s="483"/>
      <c r="AG81" s="483"/>
      <c r="AH81" s="483"/>
      <c r="AI81" s="483"/>
      <c r="AJ81" s="483"/>
      <c r="AK81" s="483"/>
      <c r="AL81" s="483"/>
      <c r="AM81" s="483"/>
      <c r="AN81" s="483"/>
      <c r="AO81" s="483"/>
      <c r="AP81" s="483"/>
      <c r="AQ81" s="483"/>
      <c r="AR81" s="483"/>
      <c r="AS81" s="483"/>
      <c r="AT81" s="483"/>
      <c r="AU81" s="483"/>
      <c r="AV81" s="483"/>
      <c r="AW81" s="483"/>
      <c r="AX81" s="483"/>
      <c r="AY81" s="483"/>
      <c r="AZ81" s="483"/>
      <c r="BA81" s="483"/>
      <c r="BB81" s="483"/>
      <c r="BC81" s="483"/>
      <c r="BD81" s="483"/>
      <c r="BE81" s="483"/>
      <c r="BF81" s="483"/>
      <c r="BG81" s="483"/>
      <c r="BH81" s="483"/>
      <c r="BI81" s="483"/>
      <c r="BJ81" s="483"/>
      <c r="BK81" s="483"/>
      <c r="BL81" s="483"/>
      <c r="BM81" s="483"/>
      <c r="BN81" s="483"/>
      <c r="BO81" s="483"/>
      <c r="BP81" s="483"/>
      <c r="BQ81" s="483"/>
      <c r="BR81" s="483"/>
      <c r="BS81" s="483"/>
      <c r="BT81" s="483"/>
      <c r="BU81" s="483"/>
      <c r="BV81" s="483"/>
      <c r="BW81" s="483"/>
      <c r="BX81" s="483"/>
      <c r="BY81" s="483"/>
      <c r="BZ81" s="483"/>
      <c r="CA81" s="483"/>
      <c r="CB81" s="483"/>
      <c r="CC81" s="483"/>
      <c r="CD81" s="483"/>
      <c r="CE81" s="483"/>
      <c r="CF81" s="483"/>
      <c r="CG81" s="483"/>
      <c r="CH81" s="483"/>
      <c r="CI81" s="483"/>
      <c r="CJ81" s="483"/>
      <c r="CK81" s="483"/>
      <c r="CL81" s="483"/>
      <c r="CM81" s="483"/>
      <c r="CN81" s="483"/>
      <c r="CO81" s="483"/>
      <c r="CP81" s="483"/>
      <c r="CQ81" s="483"/>
      <c r="CR81" s="483"/>
      <c r="CS81" s="483"/>
      <c r="CT81" s="483"/>
      <c r="CU81" s="483"/>
      <c r="CV81" s="483"/>
      <c r="CW81" s="483"/>
      <c r="CX81" s="483"/>
      <c r="CY81" s="483"/>
      <c r="CZ81" s="483"/>
      <c r="DA81" s="483"/>
      <c r="DB81" s="483"/>
      <c r="DC81" s="483"/>
      <c r="DD81" s="483"/>
      <c r="DE81" s="483"/>
      <c r="DF81" s="483"/>
      <c r="DG81" s="483"/>
      <c r="DH81" s="483"/>
      <c r="DI81" s="483"/>
      <c r="DJ81" s="483"/>
      <c r="DK81" s="483"/>
      <c r="DL81" s="483"/>
      <c r="DM81" s="483"/>
      <c r="DN81" s="483"/>
      <c r="DO81" s="483"/>
      <c r="DP81" s="483"/>
      <c r="DQ81" s="483"/>
      <c r="DR81" s="483"/>
      <c r="DS81" s="483"/>
      <c r="DT81" s="483"/>
      <c r="DU81" s="483"/>
      <c r="DV81" s="483"/>
      <c r="DW81" s="483"/>
      <c r="DX81" s="483"/>
      <c r="DY81" s="483"/>
      <c r="DZ81" s="483"/>
      <c r="EA81" s="483"/>
      <c r="EB81" s="483"/>
      <c r="EC81" s="483"/>
      <c r="ED81" s="483"/>
      <c r="EE81" s="483"/>
      <c r="EF81" s="483"/>
      <c r="EG81" s="483"/>
      <c r="EH81" s="483"/>
      <c r="EI81" s="483"/>
      <c r="EJ81" s="483"/>
      <c r="EK81" s="483"/>
      <c r="EL81" s="483"/>
      <c r="EM81" s="483"/>
      <c r="EN81" s="483"/>
      <c r="EO81" s="483"/>
      <c r="EP81" s="483"/>
      <c r="EQ81" s="483"/>
      <c r="ER81" s="483"/>
      <c r="ES81" s="483"/>
      <c r="ET81" s="483"/>
      <c r="EU81" s="483"/>
      <c r="EV81" s="483"/>
      <c r="EW81" s="483"/>
      <c r="EX81" s="483"/>
      <c r="EY81" s="483"/>
      <c r="EZ81" s="483"/>
      <c r="FA81" s="483"/>
      <c r="FB81" s="483"/>
      <c r="FC81" s="483"/>
      <c r="FD81" s="483"/>
      <c r="FE81" s="483"/>
      <c r="FF81" s="483"/>
      <c r="FG81" s="483"/>
      <c r="FH81" s="483"/>
      <c r="FI81" s="483"/>
      <c r="FJ81" s="483"/>
      <c r="FK81" s="483"/>
      <c r="FL81" s="483"/>
      <c r="FM81" s="483"/>
      <c r="FN81" s="483"/>
      <c r="FO81" s="483"/>
      <c r="FP81" s="483"/>
      <c r="FQ81" s="483"/>
      <c r="FR81" s="483"/>
      <c r="FS81" s="483"/>
      <c r="FT81" s="483"/>
      <c r="FU81" s="483"/>
      <c r="FV81" s="483"/>
      <c r="FW81" s="483"/>
      <c r="FX81" s="483"/>
      <c r="FY81" s="483"/>
      <c r="FZ81" s="483"/>
      <c r="GA81" s="483"/>
      <c r="GB81" s="483"/>
      <c r="GC81" s="483"/>
      <c r="GD81" s="483"/>
      <c r="GE81" s="483"/>
      <c r="GF81" s="483"/>
      <c r="GG81" s="483"/>
      <c r="GH81" s="483"/>
      <c r="GI81" s="483"/>
      <c r="GJ81" s="483"/>
      <c r="GK81" s="483"/>
      <c r="GL81" s="483"/>
      <c r="GM81" s="483"/>
      <c r="GN81" s="483"/>
      <c r="GO81" s="483"/>
      <c r="GP81" s="483"/>
      <c r="GQ81" s="483"/>
      <c r="GR81" s="483"/>
      <c r="GS81" s="483"/>
      <c r="GT81" s="483"/>
      <c r="GU81" s="483"/>
      <c r="GV81" s="483"/>
      <c r="GW81" s="483"/>
      <c r="GX81" s="483"/>
      <c r="GY81" s="483"/>
      <c r="GZ81" s="483"/>
      <c r="HA81" s="483"/>
      <c r="HB81" s="483"/>
      <c r="HC81" s="483"/>
      <c r="HD81" s="483"/>
      <c r="HE81" s="483"/>
      <c r="HF81" s="483"/>
      <c r="HG81" s="483"/>
      <c r="HH81" s="483"/>
      <c r="HI81" s="483"/>
      <c r="HJ81" s="483"/>
      <c r="HK81" s="483"/>
      <c r="HL81" s="483"/>
      <c r="HM81" s="483"/>
      <c r="HN81" s="483"/>
      <c r="HO81" s="483"/>
      <c r="HP81" s="483"/>
      <c r="HQ81" s="483"/>
      <c r="HR81" s="483"/>
      <c r="HS81" s="483"/>
      <c r="HT81" s="483"/>
      <c r="HU81" s="483"/>
      <c r="HV81" s="483"/>
      <c r="HW81" s="483"/>
      <c r="HX81" s="483"/>
      <c r="HY81" s="483"/>
      <c r="HZ81" s="483"/>
      <c r="IA81" s="483"/>
      <c r="IB81" s="483"/>
      <c r="IC81" s="483"/>
      <c r="ID81" s="483"/>
      <c r="IE81" s="483"/>
      <c r="IF81" s="483"/>
      <c r="IG81" s="483"/>
      <c r="IH81" s="483"/>
      <c r="II81" s="483"/>
      <c r="IJ81" s="483"/>
      <c r="IK81" s="483"/>
      <c r="IL81" s="483"/>
      <c r="IM81" s="483"/>
      <c r="IN81" s="483"/>
      <c r="IO81" s="483"/>
      <c r="IP81" s="483"/>
      <c r="IQ81" s="483"/>
      <c r="IR81" s="483"/>
      <c r="IS81" s="483"/>
      <c r="IT81" s="483"/>
      <c r="IU81" s="483"/>
      <c r="IV81" s="483"/>
    </row>
    <row r="82" spans="1:256" ht="22.5">
      <c r="A82" s="948"/>
      <c r="B82" s="518" t="s">
        <v>732</v>
      </c>
      <c r="C82" s="593">
        <f>'BOLI RARE'!A78</f>
        <v>6</v>
      </c>
      <c r="D82" s="518" t="s">
        <v>733</v>
      </c>
      <c r="E82" s="604">
        <f>'BOLI RARE'!J78/'BOLI RARE'!A78</f>
        <v>16658.338333333333</v>
      </c>
      <c r="G82" s="483"/>
      <c r="H82" s="483"/>
      <c r="I82" s="483"/>
      <c r="J82" s="483"/>
      <c r="K82" s="483"/>
      <c r="L82" s="483"/>
      <c r="M82" s="483"/>
      <c r="N82" s="483"/>
      <c r="O82" s="483"/>
      <c r="P82" s="483"/>
      <c r="Q82" s="483"/>
      <c r="R82" s="483"/>
      <c r="S82" s="483"/>
      <c r="T82" s="483"/>
      <c r="U82" s="483"/>
      <c r="V82" s="483"/>
      <c r="W82" s="483"/>
      <c r="X82" s="483"/>
      <c r="Y82" s="483"/>
      <c r="Z82" s="483"/>
      <c r="AA82" s="483"/>
      <c r="AB82" s="483"/>
      <c r="AC82" s="483"/>
      <c r="AD82" s="483"/>
      <c r="AE82" s="483"/>
      <c r="AF82" s="483"/>
      <c r="AG82" s="483"/>
      <c r="AH82" s="483"/>
      <c r="AI82" s="483"/>
      <c r="AJ82" s="483"/>
      <c r="AK82" s="483"/>
      <c r="AL82" s="483"/>
      <c r="AM82" s="483"/>
      <c r="AN82" s="483"/>
      <c r="AO82" s="483"/>
      <c r="AP82" s="483"/>
      <c r="AQ82" s="483"/>
      <c r="AR82" s="483"/>
      <c r="AS82" s="483"/>
      <c r="AT82" s="483"/>
      <c r="AU82" s="483"/>
      <c r="AV82" s="483"/>
      <c r="AW82" s="483"/>
      <c r="AX82" s="483"/>
      <c r="AY82" s="483"/>
      <c r="AZ82" s="483"/>
      <c r="BA82" s="483"/>
      <c r="BB82" s="483"/>
      <c r="BC82" s="483"/>
      <c r="BD82" s="483"/>
      <c r="BE82" s="483"/>
      <c r="BF82" s="483"/>
      <c r="BG82" s="483"/>
      <c r="BH82" s="483"/>
      <c r="BI82" s="483"/>
      <c r="BJ82" s="483"/>
      <c r="BK82" s="483"/>
      <c r="BL82" s="483"/>
      <c r="BM82" s="483"/>
      <c r="BN82" s="483"/>
      <c r="BO82" s="483"/>
      <c r="BP82" s="483"/>
      <c r="BQ82" s="483"/>
      <c r="BR82" s="483"/>
      <c r="BS82" s="483"/>
      <c r="BT82" s="483"/>
      <c r="BU82" s="483"/>
      <c r="BV82" s="483"/>
      <c r="BW82" s="483"/>
      <c r="BX82" s="483"/>
      <c r="BY82" s="483"/>
      <c r="BZ82" s="483"/>
      <c r="CA82" s="483"/>
      <c r="CB82" s="483"/>
      <c r="CC82" s="483"/>
      <c r="CD82" s="483"/>
      <c r="CE82" s="483"/>
      <c r="CF82" s="483"/>
      <c r="CG82" s="483"/>
      <c r="CH82" s="483"/>
      <c r="CI82" s="483"/>
      <c r="CJ82" s="483"/>
      <c r="CK82" s="483"/>
      <c r="CL82" s="483"/>
      <c r="CM82" s="483"/>
      <c r="CN82" s="483"/>
      <c r="CO82" s="483"/>
      <c r="CP82" s="483"/>
      <c r="CQ82" s="483"/>
      <c r="CR82" s="483"/>
      <c r="CS82" s="483"/>
      <c r="CT82" s="483"/>
      <c r="CU82" s="483"/>
      <c r="CV82" s="483"/>
      <c r="CW82" s="483"/>
      <c r="CX82" s="483"/>
      <c r="CY82" s="483"/>
      <c r="CZ82" s="483"/>
      <c r="DA82" s="483"/>
      <c r="DB82" s="483"/>
      <c r="DC82" s="483"/>
      <c r="DD82" s="483"/>
      <c r="DE82" s="483"/>
      <c r="DF82" s="483"/>
      <c r="DG82" s="483"/>
      <c r="DH82" s="483"/>
      <c r="DI82" s="483"/>
      <c r="DJ82" s="483"/>
      <c r="DK82" s="483"/>
      <c r="DL82" s="483"/>
      <c r="DM82" s="483"/>
      <c r="DN82" s="483"/>
      <c r="DO82" s="483"/>
      <c r="DP82" s="483"/>
      <c r="DQ82" s="483"/>
      <c r="DR82" s="483"/>
      <c r="DS82" s="483"/>
      <c r="DT82" s="483"/>
      <c r="DU82" s="483"/>
      <c r="DV82" s="483"/>
      <c r="DW82" s="483"/>
      <c r="DX82" s="483"/>
      <c r="DY82" s="483"/>
      <c r="DZ82" s="483"/>
      <c r="EA82" s="483"/>
      <c r="EB82" s="483"/>
      <c r="EC82" s="483"/>
      <c r="ED82" s="483"/>
      <c r="EE82" s="483"/>
      <c r="EF82" s="483"/>
      <c r="EG82" s="483"/>
      <c r="EH82" s="483"/>
      <c r="EI82" s="483"/>
      <c r="EJ82" s="483"/>
      <c r="EK82" s="483"/>
      <c r="EL82" s="483"/>
      <c r="EM82" s="483"/>
      <c r="EN82" s="483"/>
      <c r="EO82" s="483"/>
      <c r="EP82" s="483"/>
      <c r="EQ82" s="483"/>
      <c r="ER82" s="483"/>
      <c r="ES82" s="483"/>
      <c r="ET82" s="483"/>
      <c r="EU82" s="483"/>
      <c r="EV82" s="483"/>
      <c r="EW82" s="483"/>
      <c r="EX82" s="483"/>
      <c r="EY82" s="483"/>
      <c r="EZ82" s="483"/>
      <c r="FA82" s="483"/>
      <c r="FB82" s="483"/>
      <c r="FC82" s="483"/>
      <c r="FD82" s="483"/>
      <c r="FE82" s="483"/>
      <c r="FF82" s="483"/>
      <c r="FG82" s="483"/>
      <c r="FH82" s="483"/>
      <c r="FI82" s="483"/>
      <c r="FJ82" s="483"/>
      <c r="FK82" s="483"/>
      <c r="FL82" s="483"/>
      <c r="FM82" s="483"/>
      <c r="FN82" s="483"/>
      <c r="FO82" s="483"/>
      <c r="FP82" s="483"/>
      <c r="FQ82" s="483"/>
      <c r="FR82" s="483"/>
      <c r="FS82" s="483"/>
      <c r="FT82" s="483"/>
      <c r="FU82" s="483"/>
      <c r="FV82" s="483"/>
      <c r="FW82" s="483"/>
      <c r="FX82" s="483"/>
      <c r="FY82" s="483"/>
      <c r="FZ82" s="483"/>
      <c r="GA82" s="483"/>
      <c r="GB82" s="483"/>
      <c r="GC82" s="483"/>
      <c r="GD82" s="483"/>
      <c r="GE82" s="483"/>
      <c r="GF82" s="483"/>
      <c r="GG82" s="483"/>
      <c r="GH82" s="483"/>
      <c r="GI82" s="483"/>
      <c r="GJ82" s="483"/>
      <c r="GK82" s="483"/>
      <c r="GL82" s="483"/>
      <c r="GM82" s="483"/>
      <c r="GN82" s="483"/>
      <c r="GO82" s="483"/>
      <c r="GP82" s="483"/>
      <c r="GQ82" s="483"/>
      <c r="GR82" s="483"/>
      <c r="GS82" s="483"/>
      <c r="GT82" s="483"/>
      <c r="GU82" s="483"/>
      <c r="GV82" s="483"/>
      <c r="GW82" s="483"/>
      <c r="GX82" s="483"/>
      <c r="GY82" s="483"/>
      <c r="GZ82" s="483"/>
      <c r="HA82" s="483"/>
      <c r="HB82" s="483"/>
      <c r="HC82" s="483"/>
      <c r="HD82" s="483"/>
      <c r="HE82" s="483"/>
      <c r="HF82" s="483"/>
      <c r="HG82" s="483"/>
      <c r="HH82" s="483"/>
      <c r="HI82" s="483"/>
      <c r="HJ82" s="483"/>
      <c r="HK82" s="483"/>
      <c r="HL82" s="483"/>
      <c r="HM82" s="483"/>
      <c r="HN82" s="483"/>
      <c r="HO82" s="483"/>
      <c r="HP82" s="483"/>
      <c r="HQ82" s="483"/>
      <c r="HR82" s="483"/>
      <c r="HS82" s="483"/>
      <c r="HT82" s="483"/>
      <c r="HU82" s="483"/>
      <c r="HV82" s="483"/>
      <c r="HW82" s="483"/>
      <c r="HX82" s="483"/>
      <c r="HY82" s="483"/>
      <c r="HZ82" s="483"/>
      <c r="IA82" s="483"/>
      <c r="IB82" s="483"/>
      <c r="IC82" s="483"/>
      <c r="ID82" s="483"/>
      <c r="IE82" s="483"/>
      <c r="IF82" s="483"/>
      <c r="IG82" s="483"/>
      <c r="IH82" s="483"/>
      <c r="II82" s="483"/>
      <c r="IJ82" s="483"/>
      <c r="IK82" s="483"/>
      <c r="IL82" s="483"/>
      <c r="IM82" s="483"/>
      <c r="IN82" s="483"/>
      <c r="IO82" s="483"/>
      <c r="IP82" s="483"/>
      <c r="IQ82" s="483"/>
      <c r="IR82" s="483"/>
      <c r="IS82" s="483"/>
      <c r="IT82" s="483"/>
      <c r="IU82" s="483"/>
      <c r="IV82" s="483"/>
    </row>
    <row r="83" spans="1:256" ht="22.5">
      <c r="A83" s="948"/>
      <c r="B83" s="498" t="s">
        <v>734</v>
      </c>
      <c r="C83" s="486"/>
      <c r="D83" s="498" t="s">
        <v>735</v>
      </c>
      <c r="E83" s="605"/>
      <c r="G83" s="483"/>
      <c r="H83" s="483"/>
      <c r="I83" s="483"/>
      <c r="J83" s="483"/>
      <c r="K83" s="483"/>
      <c r="L83" s="483"/>
      <c r="M83" s="483"/>
      <c r="N83" s="483"/>
      <c r="O83" s="483"/>
      <c r="P83" s="483"/>
      <c r="Q83" s="483"/>
      <c r="R83" s="483"/>
      <c r="S83" s="483"/>
      <c r="T83" s="483"/>
      <c r="U83" s="483"/>
      <c r="V83" s="483"/>
      <c r="W83" s="483"/>
      <c r="X83" s="483"/>
      <c r="Y83" s="483"/>
      <c r="Z83" s="483"/>
      <c r="AA83" s="483"/>
      <c r="AB83" s="483"/>
      <c r="AC83" s="483"/>
      <c r="AD83" s="483"/>
      <c r="AE83" s="483"/>
      <c r="AF83" s="483"/>
      <c r="AG83" s="483"/>
      <c r="AH83" s="483"/>
      <c r="AI83" s="483"/>
      <c r="AJ83" s="483"/>
      <c r="AK83" s="483"/>
      <c r="AL83" s="483"/>
      <c r="AM83" s="483"/>
      <c r="AN83" s="483"/>
      <c r="AO83" s="483"/>
      <c r="AP83" s="483"/>
      <c r="AQ83" s="483"/>
      <c r="AR83" s="483"/>
      <c r="AS83" s="483"/>
      <c r="AT83" s="483"/>
      <c r="AU83" s="483"/>
      <c r="AV83" s="483"/>
      <c r="AW83" s="483"/>
      <c r="AX83" s="483"/>
      <c r="AY83" s="483"/>
      <c r="AZ83" s="483"/>
      <c r="BA83" s="483"/>
      <c r="BB83" s="483"/>
      <c r="BC83" s="483"/>
      <c r="BD83" s="483"/>
      <c r="BE83" s="483"/>
      <c r="BF83" s="483"/>
      <c r="BG83" s="483"/>
      <c r="BH83" s="483"/>
      <c r="BI83" s="483"/>
      <c r="BJ83" s="483"/>
      <c r="BK83" s="483"/>
      <c r="BL83" s="483"/>
      <c r="BM83" s="483"/>
      <c r="BN83" s="483"/>
      <c r="BO83" s="483"/>
      <c r="BP83" s="483"/>
      <c r="BQ83" s="483"/>
      <c r="BR83" s="483"/>
      <c r="BS83" s="483"/>
      <c r="BT83" s="483"/>
      <c r="BU83" s="483"/>
      <c r="BV83" s="483"/>
      <c r="BW83" s="483"/>
      <c r="BX83" s="483"/>
      <c r="BY83" s="483"/>
      <c r="BZ83" s="483"/>
      <c r="CA83" s="483"/>
      <c r="CB83" s="483"/>
      <c r="CC83" s="483"/>
      <c r="CD83" s="483"/>
      <c r="CE83" s="483"/>
      <c r="CF83" s="483"/>
      <c r="CG83" s="483"/>
      <c r="CH83" s="483"/>
      <c r="CI83" s="483"/>
      <c r="CJ83" s="483"/>
      <c r="CK83" s="483"/>
      <c r="CL83" s="483"/>
      <c r="CM83" s="483"/>
      <c r="CN83" s="483"/>
      <c r="CO83" s="483"/>
      <c r="CP83" s="483"/>
      <c r="CQ83" s="483"/>
      <c r="CR83" s="483"/>
      <c r="CS83" s="483"/>
      <c r="CT83" s="483"/>
      <c r="CU83" s="483"/>
      <c r="CV83" s="483"/>
      <c r="CW83" s="483"/>
      <c r="CX83" s="483"/>
      <c r="CY83" s="483"/>
      <c r="CZ83" s="483"/>
      <c r="DA83" s="483"/>
      <c r="DB83" s="483"/>
      <c r="DC83" s="483"/>
      <c r="DD83" s="483"/>
      <c r="DE83" s="483"/>
      <c r="DF83" s="483"/>
      <c r="DG83" s="483"/>
      <c r="DH83" s="483"/>
      <c r="DI83" s="483"/>
      <c r="DJ83" s="483"/>
      <c r="DK83" s="483"/>
      <c r="DL83" s="483"/>
      <c r="DM83" s="483"/>
      <c r="DN83" s="483"/>
      <c r="DO83" s="483"/>
      <c r="DP83" s="483"/>
      <c r="DQ83" s="483"/>
      <c r="DR83" s="483"/>
      <c r="DS83" s="483"/>
      <c r="DT83" s="483"/>
      <c r="DU83" s="483"/>
      <c r="DV83" s="483"/>
      <c r="DW83" s="483"/>
      <c r="DX83" s="483"/>
      <c r="DY83" s="483"/>
      <c r="DZ83" s="483"/>
      <c r="EA83" s="483"/>
      <c r="EB83" s="483"/>
      <c r="EC83" s="483"/>
      <c r="ED83" s="483"/>
      <c r="EE83" s="483"/>
      <c r="EF83" s="483"/>
      <c r="EG83" s="483"/>
      <c r="EH83" s="483"/>
      <c r="EI83" s="483"/>
      <c r="EJ83" s="483"/>
      <c r="EK83" s="483"/>
      <c r="EL83" s="483"/>
      <c r="EM83" s="483"/>
      <c r="EN83" s="483"/>
      <c r="EO83" s="483"/>
      <c r="EP83" s="483"/>
      <c r="EQ83" s="483"/>
      <c r="ER83" s="483"/>
      <c r="ES83" s="483"/>
      <c r="ET83" s="483"/>
      <c r="EU83" s="483"/>
      <c r="EV83" s="483"/>
      <c r="EW83" s="483"/>
      <c r="EX83" s="483"/>
      <c r="EY83" s="483"/>
      <c r="EZ83" s="483"/>
      <c r="FA83" s="483"/>
      <c r="FB83" s="483"/>
      <c r="FC83" s="483"/>
      <c r="FD83" s="483"/>
      <c r="FE83" s="483"/>
      <c r="FF83" s="483"/>
      <c r="FG83" s="483"/>
      <c r="FH83" s="483"/>
      <c r="FI83" s="483"/>
      <c r="FJ83" s="483"/>
      <c r="FK83" s="483"/>
      <c r="FL83" s="483"/>
      <c r="FM83" s="483"/>
      <c r="FN83" s="483"/>
      <c r="FO83" s="483"/>
      <c r="FP83" s="483"/>
      <c r="FQ83" s="483"/>
      <c r="FR83" s="483"/>
      <c r="FS83" s="483"/>
      <c r="FT83" s="483"/>
      <c r="FU83" s="483"/>
      <c r="FV83" s="483"/>
      <c r="FW83" s="483"/>
      <c r="FX83" s="483"/>
      <c r="FY83" s="483"/>
      <c r="FZ83" s="483"/>
      <c r="GA83" s="483"/>
      <c r="GB83" s="483"/>
      <c r="GC83" s="483"/>
      <c r="GD83" s="483"/>
      <c r="GE83" s="483"/>
      <c r="GF83" s="483"/>
      <c r="GG83" s="483"/>
      <c r="GH83" s="483"/>
      <c r="GI83" s="483"/>
      <c r="GJ83" s="483"/>
      <c r="GK83" s="483"/>
      <c r="GL83" s="483"/>
      <c r="GM83" s="483"/>
      <c r="GN83" s="483"/>
      <c r="GO83" s="483"/>
      <c r="GP83" s="483"/>
      <c r="GQ83" s="483"/>
      <c r="GR83" s="483"/>
      <c r="GS83" s="483"/>
      <c r="GT83" s="483"/>
      <c r="GU83" s="483"/>
      <c r="GV83" s="483"/>
      <c r="GW83" s="483"/>
      <c r="GX83" s="483"/>
      <c r="GY83" s="483"/>
      <c r="GZ83" s="483"/>
      <c r="HA83" s="483"/>
      <c r="HB83" s="483"/>
      <c r="HC83" s="483"/>
      <c r="HD83" s="483"/>
      <c r="HE83" s="483"/>
      <c r="HF83" s="483"/>
      <c r="HG83" s="483"/>
      <c r="HH83" s="483"/>
      <c r="HI83" s="483"/>
      <c r="HJ83" s="483"/>
      <c r="HK83" s="483"/>
      <c r="HL83" s="483"/>
      <c r="HM83" s="483"/>
      <c r="HN83" s="483"/>
      <c r="HO83" s="483"/>
      <c r="HP83" s="483"/>
      <c r="HQ83" s="483"/>
      <c r="HR83" s="483"/>
      <c r="HS83" s="483"/>
      <c r="HT83" s="483"/>
      <c r="HU83" s="483"/>
      <c r="HV83" s="483"/>
      <c r="HW83" s="483"/>
      <c r="HX83" s="483"/>
      <c r="HY83" s="483"/>
      <c r="HZ83" s="483"/>
      <c r="IA83" s="483"/>
      <c r="IB83" s="483"/>
      <c r="IC83" s="483"/>
      <c r="ID83" s="483"/>
      <c r="IE83" s="483"/>
      <c r="IF83" s="483"/>
      <c r="IG83" s="483"/>
      <c r="IH83" s="483"/>
      <c r="II83" s="483"/>
      <c r="IJ83" s="483"/>
      <c r="IK83" s="483"/>
      <c r="IL83" s="483"/>
      <c r="IM83" s="483"/>
      <c r="IN83" s="483"/>
      <c r="IO83" s="483"/>
      <c r="IP83" s="483"/>
      <c r="IQ83" s="483"/>
      <c r="IR83" s="483"/>
      <c r="IS83" s="483"/>
      <c r="IT83" s="483"/>
      <c r="IU83" s="483"/>
      <c r="IV83" s="483"/>
    </row>
    <row r="84" spans="1:256" ht="22.5">
      <c r="A84" s="948"/>
      <c r="B84" s="518" t="s">
        <v>736</v>
      </c>
      <c r="C84" s="593">
        <f>'BOLI RARE'!C78</f>
        <v>6</v>
      </c>
      <c r="D84" s="518" t="s">
        <v>737</v>
      </c>
      <c r="E84" s="604">
        <f>'BOLI RARE'!L78/'BOLI RARE'!C78</f>
        <v>3083.9216666666666</v>
      </c>
      <c r="G84" s="483"/>
      <c r="H84" s="483"/>
      <c r="I84" s="483"/>
      <c r="J84" s="483"/>
      <c r="K84" s="483"/>
      <c r="L84" s="483"/>
      <c r="M84" s="483"/>
      <c r="N84" s="483"/>
      <c r="O84" s="483"/>
      <c r="P84" s="483"/>
      <c r="Q84" s="483"/>
      <c r="R84" s="483"/>
      <c r="S84" s="483"/>
      <c r="T84" s="483"/>
      <c r="U84" s="483"/>
      <c r="V84" s="483"/>
      <c r="W84" s="483"/>
      <c r="X84" s="483"/>
      <c r="Y84" s="483"/>
      <c r="Z84" s="483"/>
      <c r="AA84" s="483"/>
      <c r="AB84" s="483"/>
      <c r="AC84" s="483"/>
      <c r="AD84" s="483"/>
      <c r="AE84" s="483"/>
      <c r="AF84" s="483"/>
      <c r="AG84" s="483"/>
      <c r="AH84" s="483"/>
      <c r="AI84" s="483"/>
      <c r="AJ84" s="483"/>
      <c r="AK84" s="483"/>
      <c r="AL84" s="483"/>
      <c r="AM84" s="483"/>
      <c r="AN84" s="483"/>
      <c r="AO84" s="483"/>
      <c r="AP84" s="483"/>
      <c r="AQ84" s="483"/>
      <c r="AR84" s="483"/>
      <c r="AS84" s="483"/>
      <c r="AT84" s="483"/>
      <c r="AU84" s="483"/>
      <c r="AV84" s="483"/>
      <c r="AW84" s="483"/>
      <c r="AX84" s="483"/>
      <c r="AY84" s="483"/>
      <c r="AZ84" s="483"/>
      <c r="BA84" s="483"/>
      <c r="BB84" s="483"/>
      <c r="BC84" s="483"/>
      <c r="BD84" s="483"/>
      <c r="BE84" s="483"/>
      <c r="BF84" s="483"/>
      <c r="BG84" s="483"/>
      <c r="BH84" s="483"/>
      <c r="BI84" s="483"/>
      <c r="BJ84" s="483"/>
      <c r="BK84" s="483"/>
      <c r="BL84" s="483"/>
      <c r="BM84" s="483"/>
      <c r="BN84" s="483"/>
      <c r="BO84" s="483"/>
      <c r="BP84" s="483"/>
      <c r="BQ84" s="483"/>
      <c r="BR84" s="483"/>
      <c r="BS84" s="483"/>
      <c r="BT84" s="483"/>
      <c r="BU84" s="483"/>
      <c r="BV84" s="483"/>
      <c r="BW84" s="483"/>
      <c r="BX84" s="483"/>
      <c r="BY84" s="483"/>
      <c r="BZ84" s="483"/>
      <c r="CA84" s="483"/>
      <c r="CB84" s="483"/>
      <c r="CC84" s="483"/>
      <c r="CD84" s="483"/>
      <c r="CE84" s="483"/>
      <c r="CF84" s="483"/>
      <c r="CG84" s="483"/>
      <c r="CH84" s="483"/>
      <c r="CI84" s="483"/>
      <c r="CJ84" s="483"/>
      <c r="CK84" s="483"/>
      <c r="CL84" s="483"/>
      <c r="CM84" s="483"/>
      <c r="CN84" s="483"/>
      <c r="CO84" s="483"/>
      <c r="CP84" s="483"/>
      <c r="CQ84" s="483"/>
      <c r="CR84" s="483"/>
      <c r="CS84" s="483"/>
      <c r="CT84" s="483"/>
      <c r="CU84" s="483"/>
      <c r="CV84" s="483"/>
      <c r="CW84" s="483"/>
      <c r="CX84" s="483"/>
      <c r="CY84" s="483"/>
      <c r="CZ84" s="483"/>
      <c r="DA84" s="483"/>
      <c r="DB84" s="483"/>
      <c r="DC84" s="483"/>
      <c r="DD84" s="483"/>
      <c r="DE84" s="483"/>
      <c r="DF84" s="483"/>
      <c r="DG84" s="483"/>
      <c r="DH84" s="483"/>
      <c r="DI84" s="483"/>
      <c r="DJ84" s="483"/>
      <c r="DK84" s="483"/>
      <c r="DL84" s="483"/>
      <c r="DM84" s="483"/>
      <c r="DN84" s="483"/>
      <c r="DO84" s="483"/>
      <c r="DP84" s="483"/>
      <c r="DQ84" s="483"/>
      <c r="DR84" s="483"/>
      <c r="DS84" s="483"/>
      <c r="DT84" s="483"/>
      <c r="DU84" s="483"/>
      <c r="DV84" s="483"/>
      <c r="DW84" s="483"/>
      <c r="DX84" s="483"/>
      <c r="DY84" s="483"/>
      <c r="DZ84" s="483"/>
      <c r="EA84" s="483"/>
      <c r="EB84" s="483"/>
      <c r="EC84" s="483"/>
      <c r="ED84" s="483"/>
      <c r="EE84" s="483"/>
      <c r="EF84" s="483"/>
      <c r="EG84" s="483"/>
      <c r="EH84" s="483"/>
      <c r="EI84" s="483"/>
      <c r="EJ84" s="483"/>
      <c r="EK84" s="483"/>
      <c r="EL84" s="483"/>
      <c r="EM84" s="483"/>
      <c r="EN84" s="483"/>
      <c r="EO84" s="483"/>
      <c r="EP84" s="483"/>
      <c r="EQ84" s="483"/>
      <c r="ER84" s="483"/>
      <c r="ES84" s="483"/>
      <c r="ET84" s="483"/>
      <c r="EU84" s="483"/>
      <c r="EV84" s="483"/>
      <c r="EW84" s="483"/>
      <c r="EX84" s="483"/>
      <c r="EY84" s="483"/>
      <c r="EZ84" s="483"/>
      <c r="FA84" s="483"/>
      <c r="FB84" s="483"/>
      <c r="FC84" s="483"/>
      <c r="FD84" s="483"/>
      <c r="FE84" s="483"/>
      <c r="FF84" s="483"/>
      <c r="FG84" s="483"/>
      <c r="FH84" s="483"/>
      <c r="FI84" s="483"/>
      <c r="FJ84" s="483"/>
      <c r="FK84" s="483"/>
      <c r="FL84" s="483"/>
      <c r="FM84" s="483"/>
      <c r="FN84" s="483"/>
      <c r="FO84" s="483"/>
      <c r="FP84" s="483"/>
      <c r="FQ84" s="483"/>
      <c r="FR84" s="483"/>
      <c r="FS84" s="483"/>
      <c r="FT84" s="483"/>
      <c r="FU84" s="483"/>
      <c r="FV84" s="483"/>
      <c r="FW84" s="483"/>
      <c r="FX84" s="483"/>
      <c r="FY84" s="483"/>
      <c r="FZ84" s="483"/>
      <c r="GA84" s="483"/>
      <c r="GB84" s="483"/>
      <c r="GC84" s="483"/>
      <c r="GD84" s="483"/>
      <c r="GE84" s="483"/>
      <c r="GF84" s="483"/>
      <c r="GG84" s="483"/>
      <c r="GH84" s="483"/>
      <c r="GI84" s="483"/>
      <c r="GJ84" s="483"/>
      <c r="GK84" s="483"/>
      <c r="GL84" s="483"/>
      <c r="GM84" s="483"/>
      <c r="GN84" s="483"/>
      <c r="GO84" s="483"/>
      <c r="GP84" s="483"/>
      <c r="GQ84" s="483"/>
      <c r="GR84" s="483"/>
      <c r="GS84" s="483"/>
      <c r="GT84" s="483"/>
      <c r="GU84" s="483"/>
      <c r="GV84" s="483"/>
      <c r="GW84" s="483"/>
      <c r="GX84" s="483"/>
      <c r="GY84" s="483"/>
      <c r="GZ84" s="483"/>
      <c r="HA84" s="483"/>
      <c r="HB84" s="483"/>
      <c r="HC84" s="483"/>
      <c r="HD84" s="483"/>
      <c r="HE84" s="483"/>
      <c r="HF84" s="483"/>
      <c r="HG84" s="483"/>
      <c r="HH84" s="483"/>
      <c r="HI84" s="483"/>
      <c r="HJ84" s="483"/>
      <c r="HK84" s="483"/>
      <c r="HL84" s="483"/>
      <c r="HM84" s="483"/>
      <c r="HN84" s="483"/>
      <c r="HO84" s="483"/>
      <c r="HP84" s="483"/>
      <c r="HQ84" s="483"/>
      <c r="HR84" s="483"/>
      <c r="HS84" s="483"/>
      <c r="HT84" s="483"/>
      <c r="HU84" s="483"/>
      <c r="HV84" s="483"/>
      <c r="HW84" s="483"/>
      <c r="HX84" s="483"/>
      <c r="HY84" s="483"/>
      <c r="HZ84" s="483"/>
      <c r="IA84" s="483"/>
      <c r="IB84" s="483"/>
      <c r="IC84" s="483"/>
      <c r="ID84" s="483"/>
      <c r="IE84" s="483"/>
      <c r="IF84" s="483"/>
      <c r="IG84" s="483"/>
      <c r="IH84" s="483"/>
      <c r="II84" s="483"/>
      <c r="IJ84" s="483"/>
      <c r="IK84" s="483"/>
      <c r="IL84" s="483"/>
      <c r="IM84" s="483"/>
      <c r="IN84" s="483"/>
      <c r="IO84" s="483"/>
      <c r="IP84" s="483"/>
      <c r="IQ84" s="483"/>
      <c r="IR84" s="483"/>
      <c r="IS84" s="483"/>
      <c r="IT84" s="483"/>
      <c r="IU84" s="483"/>
      <c r="IV84" s="483"/>
    </row>
    <row r="85" spans="1:256" ht="22.5">
      <c r="A85" s="948"/>
      <c r="B85" s="518" t="s">
        <v>738</v>
      </c>
      <c r="C85" s="593">
        <f>'BOLI RARE'!D78</f>
        <v>2</v>
      </c>
      <c r="D85" s="518" t="s">
        <v>739</v>
      </c>
      <c r="E85" s="604">
        <f>'BOLI RARE'!M78/'BOLI RARE'!D78</f>
        <v>49929.45</v>
      </c>
      <c r="G85" s="483"/>
      <c r="H85" s="483"/>
      <c r="I85" s="483"/>
      <c r="J85" s="483"/>
      <c r="K85" s="483"/>
      <c r="L85" s="483"/>
      <c r="M85" s="483"/>
      <c r="N85" s="483"/>
      <c r="O85" s="483"/>
      <c r="P85" s="483"/>
      <c r="Q85" s="483"/>
      <c r="R85" s="483"/>
      <c r="S85" s="483"/>
      <c r="T85" s="483"/>
      <c r="U85" s="483"/>
      <c r="V85" s="483"/>
      <c r="W85" s="483"/>
      <c r="X85" s="483"/>
      <c r="Y85" s="483"/>
      <c r="Z85" s="483"/>
      <c r="AA85" s="483"/>
      <c r="AB85" s="483"/>
      <c r="AC85" s="483"/>
      <c r="AD85" s="483"/>
      <c r="AE85" s="483"/>
      <c r="AF85" s="483"/>
      <c r="AG85" s="483"/>
      <c r="AH85" s="483"/>
      <c r="AI85" s="483"/>
      <c r="AJ85" s="483"/>
      <c r="AK85" s="483"/>
      <c r="AL85" s="483"/>
      <c r="AM85" s="483"/>
      <c r="AN85" s="483"/>
      <c r="AO85" s="483"/>
      <c r="AP85" s="483"/>
      <c r="AQ85" s="483"/>
      <c r="AR85" s="483"/>
      <c r="AS85" s="483"/>
      <c r="AT85" s="483"/>
      <c r="AU85" s="483"/>
      <c r="AV85" s="483"/>
      <c r="AW85" s="483"/>
      <c r="AX85" s="483"/>
      <c r="AY85" s="483"/>
      <c r="AZ85" s="483"/>
      <c r="BA85" s="483"/>
      <c r="BB85" s="483"/>
      <c r="BC85" s="483"/>
      <c r="BD85" s="483"/>
      <c r="BE85" s="483"/>
      <c r="BF85" s="483"/>
      <c r="BG85" s="483"/>
      <c r="BH85" s="483"/>
      <c r="BI85" s="483"/>
      <c r="BJ85" s="483"/>
      <c r="BK85" s="483"/>
      <c r="BL85" s="483"/>
      <c r="BM85" s="483"/>
      <c r="BN85" s="483"/>
      <c r="BO85" s="483"/>
      <c r="BP85" s="483"/>
      <c r="BQ85" s="483"/>
      <c r="BR85" s="483"/>
      <c r="BS85" s="483"/>
      <c r="BT85" s="483"/>
      <c r="BU85" s="483"/>
      <c r="BV85" s="483"/>
      <c r="BW85" s="483"/>
      <c r="BX85" s="483"/>
      <c r="BY85" s="483"/>
      <c r="BZ85" s="483"/>
      <c r="CA85" s="483"/>
      <c r="CB85" s="483"/>
      <c r="CC85" s="483"/>
      <c r="CD85" s="483"/>
      <c r="CE85" s="483"/>
      <c r="CF85" s="483"/>
      <c r="CG85" s="483"/>
      <c r="CH85" s="483"/>
      <c r="CI85" s="483"/>
      <c r="CJ85" s="483"/>
      <c r="CK85" s="483"/>
      <c r="CL85" s="483"/>
      <c r="CM85" s="483"/>
      <c r="CN85" s="483"/>
      <c r="CO85" s="483"/>
      <c r="CP85" s="483"/>
      <c r="CQ85" s="483"/>
      <c r="CR85" s="483"/>
      <c r="CS85" s="483"/>
      <c r="CT85" s="483"/>
      <c r="CU85" s="483"/>
      <c r="CV85" s="483"/>
      <c r="CW85" s="483"/>
      <c r="CX85" s="483"/>
      <c r="CY85" s="483"/>
      <c r="CZ85" s="483"/>
      <c r="DA85" s="483"/>
      <c r="DB85" s="483"/>
      <c r="DC85" s="483"/>
      <c r="DD85" s="483"/>
      <c r="DE85" s="483"/>
      <c r="DF85" s="483"/>
      <c r="DG85" s="483"/>
      <c r="DH85" s="483"/>
      <c r="DI85" s="483"/>
      <c r="DJ85" s="483"/>
      <c r="DK85" s="483"/>
      <c r="DL85" s="483"/>
      <c r="DM85" s="483"/>
      <c r="DN85" s="483"/>
      <c r="DO85" s="483"/>
      <c r="DP85" s="483"/>
      <c r="DQ85" s="483"/>
      <c r="DR85" s="483"/>
      <c r="DS85" s="483"/>
      <c r="DT85" s="483"/>
      <c r="DU85" s="483"/>
      <c r="DV85" s="483"/>
      <c r="DW85" s="483"/>
      <c r="DX85" s="483"/>
      <c r="DY85" s="483"/>
      <c r="DZ85" s="483"/>
      <c r="EA85" s="483"/>
      <c r="EB85" s="483"/>
      <c r="EC85" s="483"/>
      <c r="ED85" s="483"/>
      <c r="EE85" s="483"/>
      <c r="EF85" s="483"/>
      <c r="EG85" s="483"/>
      <c r="EH85" s="483"/>
      <c r="EI85" s="483"/>
      <c r="EJ85" s="483"/>
      <c r="EK85" s="483"/>
      <c r="EL85" s="483"/>
      <c r="EM85" s="483"/>
      <c r="EN85" s="483"/>
      <c r="EO85" s="483"/>
      <c r="EP85" s="483"/>
      <c r="EQ85" s="483"/>
      <c r="ER85" s="483"/>
      <c r="ES85" s="483"/>
      <c r="ET85" s="483"/>
      <c r="EU85" s="483"/>
      <c r="EV85" s="483"/>
      <c r="EW85" s="483"/>
      <c r="EX85" s="483"/>
      <c r="EY85" s="483"/>
      <c r="EZ85" s="483"/>
      <c r="FA85" s="483"/>
      <c r="FB85" s="483"/>
      <c r="FC85" s="483"/>
      <c r="FD85" s="483"/>
      <c r="FE85" s="483"/>
      <c r="FF85" s="483"/>
      <c r="FG85" s="483"/>
      <c r="FH85" s="483"/>
      <c r="FI85" s="483"/>
      <c r="FJ85" s="483"/>
      <c r="FK85" s="483"/>
      <c r="FL85" s="483"/>
      <c r="FM85" s="483"/>
      <c r="FN85" s="483"/>
      <c r="FO85" s="483"/>
      <c r="FP85" s="483"/>
      <c r="FQ85" s="483"/>
      <c r="FR85" s="483"/>
      <c r="FS85" s="483"/>
      <c r="FT85" s="483"/>
      <c r="FU85" s="483"/>
      <c r="FV85" s="483"/>
      <c r="FW85" s="483"/>
      <c r="FX85" s="483"/>
      <c r="FY85" s="483"/>
      <c r="FZ85" s="483"/>
      <c r="GA85" s="483"/>
      <c r="GB85" s="483"/>
      <c r="GC85" s="483"/>
      <c r="GD85" s="483"/>
      <c r="GE85" s="483"/>
      <c r="GF85" s="483"/>
      <c r="GG85" s="483"/>
      <c r="GH85" s="483"/>
      <c r="GI85" s="483"/>
      <c r="GJ85" s="483"/>
      <c r="GK85" s="483"/>
      <c r="GL85" s="483"/>
      <c r="GM85" s="483"/>
      <c r="GN85" s="483"/>
      <c r="GO85" s="483"/>
      <c r="GP85" s="483"/>
      <c r="GQ85" s="483"/>
      <c r="GR85" s="483"/>
      <c r="GS85" s="483"/>
      <c r="GT85" s="483"/>
      <c r="GU85" s="483"/>
      <c r="GV85" s="483"/>
      <c r="GW85" s="483"/>
      <c r="GX85" s="483"/>
      <c r="GY85" s="483"/>
      <c r="GZ85" s="483"/>
      <c r="HA85" s="483"/>
      <c r="HB85" s="483"/>
      <c r="HC85" s="483"/>
      <c r="HD85" s="483"/>
      <c r="HE85" s="483"/>
      <c r="HF85" s="483"/>
      <c r="HG85" s="483"/>
      <c r="HH85" s="483"/>
      <c r="HI85" s="483"/>
      <c r="HJ85" s="483"/>
      <c r="HK85" s="483"/>
      <c r="HL85" s="483"/>
      <c r="HM85" s="483"/>
      <c r="HN85" s="483"/>
      <c r="HO85" s="483"/>
      <c r="HP85" s="483"/>
      <c r="HQ85" s="483"/>
      <c r="HR85" s="483"/>
      <c r="HS85" s="483"/>
      <c r="HT85" s="483"/>
      <c r="HU85" s="483"/>
      <c r="HV85" s="483"/>
      <c r="HW85" s="483"/>
      <c r="HX85" s="483"/>
      <c r="HY85" s="483"/>
      <c r="HZ85" s="483"/>
      <c r="IA85" s="483"/>
      <c r="IB85" s="483"/>
      <c r="IC85" s="483"/>
      <c r="ID85" s="483"/>
      <c r="IE85" s="483"/>
      <c r="IF85" s="483"/>
      <c r="IG85" s="483"/>
      <c r="IH85" s="483"/>
      <c r="II85" s="483"/>
      <c r="IJ85" s="483"/>
      <c r="IK85" s="483"/>
      <c r="IL85" s="483"/>
      <c r="IM85" s="483"/>
      <c r="IN85" s="483"/>
      <c r="IO85" s="483"/>
      <c r="IP85" s="483"/>
      <c r="IQ85" s="483"/>
      <c r="IR85" s="483"/>
      <c r="IS85" s="483"/>
      <c r="IT85" s="483"/>
      <c r="IU85" s="483"/>
      <c r="IV85" s="483"/>
    </row>
    <row r="86" spans="1:256" ht="22.5">
      <c r="A86" s="948"/>
      <c r="B86" s="506" t="s">
        <v>740</v>
      </c>
      <c r="C86" s="486"/>
      <c r="D86" s="498" t="s">
        <v>741</v>
      </c>
      <c r="E86" s="605"/>
      <c r="G86" s="483"/>
      <c r="H86" s="483"/>
      <c r="I86" s="483"/>
      <c r="J86" s="483"/>
      <c r="K86" s="483"/>
      <c r="L86" s="483"/>
      <c r="M86" s="483"/>
      <c r="N86" s="483"/>
      <c r="O86" s="483"/>
      <c r="P86" s="483"/>
      <c r="Q86" s="483"/>
      <c r="R86" s="483"/>
      <c r="S86" s="483"/>
      <c r="T86" s="483"/>
      <c r="U86" s="483"/>
      <c r="V86" s="483"/>
      <c r="W86" s="483"/>
      <c r="X86" s="483"/>
      <c r="Y86" s="483"/>
      <c r="Z86" s="483"/>
      <c r="AA86" s="483"/>
      <c r="AB86" s="483"/>
      <c r="AC86" s="483"/>
      <c r="AD86" s="483"/>
      <c r="AE86" s="483"/>
      <c r="AF86" s="483"/>
      <c r="AG86" s="483"/>
      <c r="AH86" s="483"/>
      <c r="AI86" s="483"/>
      <c r="AJ86" s="483"/>
      <c r="AK86" s="483"/>
      <c r="AL86" s="483"/>
      <c r="AM86" s="483"/>
      <c r="AN86" s="483"/>
      <c r="AO86" s="483"/>
      <c r="AP86" s="483"/>
      <c r="AQ86" s="483"/>
      <c r="AR86" s="483"/>
      <c r="AS86" s="483"/>
      <c r="AT86" s="483"/>
      <c r="AU86" s="483"/>
      <c r="AV86" s="483"/>
      <c r="AW86" s="483"/>
      <c r="AX86" s="483"/>
      <c r="AY86" s="483"/>
      <c r="AZ86" s="483"/>
      <c r="BA86" s="483"/>
      <c r="BB86" s="483"/>
      <c r="BC86" s="483"/>
      <c r="BD86" s="483"/>
      <c r="BE86" s="483"/>
      <c r="BF86" s="483"/>
      <c r="BG86" s="483"/>
      <c r="BH86" s="483"/>
      <c r="BI86" s="483"/>
      <c r="BJ86" s="483"/>
      <c r="BK86" s="483"/>
      <c r="BL86" s="483"/>
      <c r="BM86" s="483"/>
      <c r="BN86" s="483"/>
      <c r="BO86" s="483"/>
      <c r="BP86" s="483"/>
      <c r="BQ86" s="483"/>
      <c r="BR86" s="483"/>
      <c r="BS86" s="483"/>
      <c r="BT86" s="483"/>
      <c r="BU86" s="483"/>
      <c r="BV86" s="483"/>
      <c r="BW86" s="483"/>
      <c r="BX86" s="483"/>
      <c r="BY86" s="483"/>
      <c r="BZ86" s="483"/>
      <c r="CA86" s="483"/>
      <c r="CB86" s="483"/>
      <c r="CC86" s="483"/>
      <c r="CD86" s="483"/>
      <c r="CE86" s="483"/>
      <c r="CF86" s="483"/>
      <c r="CG86" s="483"/>
      <c r="CH86" s="483"/>
      <c r="CI86" s="483"/>
      <c r="CJ86" s="483"/>
      <c r="CK86" s="483"/>
      <c r="CL86" s="483"/>
      <c r="CM86" s="483"/>
      <c r="CN86" s="483"/>
      <c r="CO86" s="483"/>
      <c r="CP86" s="483"/>
      <c r="CQ86" s="483"/>
      <c r="CR86" s="483"/>
      <c r="CS86" s="483"/>
      <c r="CT86" s="483"/>
      <c r="CU86" s="483"/>
      <c r="CV86" s="483"/>
      <c r="CW86" s="483"/>
      <c r="CX86" s="483"/>
      <c r="CY86" s="483"/>
      <c r="CZ86" s="483"/>
      <c r="DA86" s="483"/>
      <c r="DB86" s="483"/>
      <c r="DC86" s="483"/>
      <c r="DD86" s="483"/>
      <c r="DE86" s="483"/>
      <c r="DF86" s="483"/>
      <c r="DG86" s="483"/>
      <c r="DH86" s="483"/>
      <c r="DI86" s="483"/>
      <c r="DJ86" s="483"/>
      <c r="DK86" s="483"/>
      <c r="DL86" s="483"/>
      <c r="DM86" s="483"/>
      <c r="DN86" s="483"/>
      <c r="DO86" s="483"/>
      <c r="DP86" s="483"/>
      <c r="DQ86" s="483"/>
      <c r="DR86" s="483"/>
      <c r="DS86" s="483"/>
      <c r="DT86" s="483"/>
      <c r="DU86" s="483"/>
      <c r="DV86" s="483"/>
      <c r="DW86" s="483"/>
      <c r="DX86" s="483"/>
      <c r="DY86" s="483"/>
      <c r="DZ86" s="483"/>
      <c r="EA86" s="483"/>
      <c r="EB86" s="483"/>
      <c r="EC86" s="483"/>
      <c r="ED86" s="483"/>
      <c r="EE86" s="483"/>
      <c r="EF86" s="483"/>
      <c r="EG86" s="483"/>
      <c r="EH86" s="483"/>
      <c r="EI86" s="483"/>
      <c r="EJ86" s="483"/>
      <c r="EK86" s="483"/>
      <c r="EL86" s="483"/>
      <c r="EM86" s="483"/>
      <c r="EN86" s="483"/>
      <c r="EO86" s="483"/>
      <c r="EP86" s="483"/>
      <c r="EQ86" s="483"/>
      <c r="ER86" s="483"/>
      <c r="ES86" s="483"/>
      <c r="ET86" s="483"/>
      <c r="EU86" s="483"/>
      <c r="EV86" s="483"/>
      <c r="EW86" s="483"/>
      <c r="EX86" s="483"/>
      <c r="EY86" s="483"/>
      <c r="EZ86" s="483"/>
      <c r="FA86" s="483"/>
      <c r="FB86" s="483"/>
      <c r="FC86" s="483"/>
      <c r="FD86" s="483"/>
      <c r="FE86" s="483"/>
      <c r="FF86" s="483"/>
      <c r="FG86" s="483"/>
      <c r="FH86" s="483"/>
      <c r="FI86" s="483"/>
      <c r="FJ86" s="483"/>
      <c r="FK86" s="483"/>
      <c r="FL86" s="483"/>
      <c r="FM86" s="483"/>
      <c r="FN86" s="483"/>
      <c r="FO86" s="483"/>
      <c r="FP86" s="483"/>
      <c r="FQ86" s="483"/>
      <c r="FR86" s="483"/>
      <c r="FS86" s="483"/>
      <c r="FT86" s="483"/>
      <c r="FU86" s="483"/>
      <c r="FV86" s="483"/>
      <c r="FW86" s="483"/>
      <c r="FX86" s="483"/>
      <c r="FY86" s="483"/>
      <c r="FZ86" s="483"/>
      <c r="GA86" s="483"/>
      <c r="GB86" s="483"/>
      <c r="GC86" s="483"/>
      <c r="GD86" s="483"/>
      <c r="GE86" s="483"/>
      <c r="GF86" s="483"/>
      <c r="GG86" s="483"/>
      <c r="GH86" s="483"/>
      <c r="GI86" s="483"/>
      <c r="GJ86" s="483"/>
      <c r="GK86" s="483"/>
      <c r="GL86" s="483"/>
      <c r="GM86" s="483"/>
      <c r="GN86" s="483"/>
      <c r="GO86" s="483"/>
      <c r="GP86" s="483"/>
      <c r="GQ86" s="483"/>
      <c r="GR86" s="483"/>
      <c r="GS86" s="483"/>
      <c r="GT86" s="483"/>
      <c r="GU86" s="483"/>
      <c r="GV86" s="483"/>
      <c r="GW86" s="483"/>
      <c r="GX86" s="483"/>
      <c r="GY86" s="483"/>
      <c r="GZ86" s="483"/>
      <c r="HA86" s="483"/>
      <c r="HB86" s="483"/>
      <c r="HC86" s="483"/>
      <c r="HD86" s="483"/>
      <c r="HE86" s="483"/>
      <c r="HF86" s="483"/>
      <c r="HG86" s="483"/>
      <c r="HH86" s="483"/>
      <c r="HI86" s="483"/>
      <c r="HJ86" s="483"/>
      <c r="HK86" s="483"/>
      <c r="HL86" s="483"/>
      <c r="HM86" s="483"/>
      <c r="HN86" s="483"/>
      <c r="HO86" s="483"/>
      <c r="HP86" s="483"/>
      <c r="HQ86" s="483"/>
      <c r="HR86" s="483"/>
      <c r="HS86" s="483"/>
      <c r="HT86" s="483"/>
      <c r="HU86" s="483"/>
      <c r="HV86" s="483"/>
      <c r="HW86" s="483"/>
      <c r="HX86" s="483"/>
      <c r="HY86" s="483"/>
      <c r="HZ86" s="483"/>
      <c r="IA86" s="483"/>
      <c r="IB86" s="483"/>
      <c r="IC86" s="483"/>
      <c r="ID86" s="483"/>
      <c r="IE86" s="483"/>
      <c r="IF86" s="483"/>
      <c r="IG86" s="483"/>
      <c r="IH86" s="483"/>
      <c r="II86" s="483"/>
      <c r="IJ86" s="483"/>
      <c r="IK86" s="483"/>
      <c r="IL86" s="483"/>
      <c r="IM86" s="483"/>
      <c r="IN86" s="483"/>
      <c r="IO86" s="483"/>
      <c r="IP86" s="483"/>
      <c r="IQ86" s="483"/>
      <c r="IR86" s="483"/>
      <c r="IS86" s="483"/>
      <c r="IT86" s="483"/>
      <c r="IU86" s="483"/>
      <c r="IV86" s="483"/>
    </row>
    <row r="87" spans="1:256" ht="22.5">
      <c r="A87" s="948"/>
      <c r="B87" s="506" t="s">
        <v>742</v>
      </c>
      <c r="C87" s="486"/>
      <c r="D87" s="498" t="s">
        <v>743</v>
      </c>
      <c r="E87" s="605"/>
      <c r="G87" s="483"/>
      <c r="H87" s="483"/>
      <c r="I87" s="483"/>
      <c r="J87" s="483"/>
      <c r="K87" s="483"/>
      <c r="L87" s="483"/>
      <c r="M87" s="483"/>
      <c r="N87" s="483"/>
      <c r="O87" s="483"/>
      <c r="P87" s="483"/>
      <c r="Q87" s="483"/>
      <c r="R87" s="483"/>
      <c r="S87" s="483"/>
      <c r="T87" s="483"/>
      <c r="U87" s="483"/>
      <c r="V87" s="483"/>
      <c r="W87" s="483"/>
      <c r="X87" s="483"/>
      <c r="Y87" s="483"/>
      <c r="Z87" s="483"/>
      <c r="AA87" s="483"/>
      <c r="AB87" s="483"/>
      <c r="AC87" s="483"/>
      <c r="AD87" s="483"/>
      <c r="AE87" s="483"/>
      <c r="AF87" s="483"/>
      <c r="AG87" s="483"/>
      <c r="AH87" s="483"/>
      <c r="AI87" s="483"/>
      <c r="AJ87" s="483"/>
      <c r="AK87" s="483"/>
      <c r="AL87" s="483"/>
      <c r="AM87" s="483"/>
      <c r="AN87" s="483"/>
      <c r="AO87" s="483"/>
      <c r="AP87" s="483"/>
      <c r="AQ87" s="483"/>
      <c r="AR87" s="483"/>
      <c r="AS87" s="483"/>
      <c r="AT87" s="483"/>
      <c r="AU87" s="483"/>
      <c r="AV87" s="483"/>
      <c r="AW87" s="483"/>
      <c r="AX87" s="483"/>
      <c r="AY87" s="483"/>
      <c r="AZ87" s="483"/>
      <c r="BA87" s="483"/>
      <c r="BB87" s="483"/>
      <c r="BC87" s="483"/>
      <c r="BD87" s="483"/>
      <c r="BE87" s="483"/>
      <c r="BF87" s="483"/>
      <c r="BG87" s="483"/>
      <c r="BH87" s="483"/>
      <c r="BI87" s="483"/>
      <c r="BJ87" s="483"/>
      <c r="BK87" s="483"/>
      <c r="BL87" s="483"/>
      <c r="BM87" s="483"/>
      <c r="BN87" s="483"/>
      <c r="BO87" s="483"/>
      <c r="BP87" s="483"/>
      <c r="BQ87" s="483"/>
      <c r="BR87" s="483"/>
      <c r="BS87" s="483"/>
      <c r="BT87" s="483"/>
      <c r="BU87" s="483"/>
      <c r="BV87" s="483"/>
      <c r="BW87" s="483"/>
      <c r="BX87" s="483"/>
      <c r="BY87" s="483"/>
      <c r="BZ87" s="483"/>
      <c r="CA87" s="483"/>
      <c r="CB87" s="483"/>
      <c r="CC87" s="483"/>
      <c r="CD87" s="483"/>
      <c r="CE87" s="483"/>
      <c r="CF87" s="483"/>
      <c r="CG87" s="483"/>
      <c r="CH87" s="483"/>
      <c r="CI87" s="483"/>
      <c r="CJ87" s="483"/>
      <c r="CK87" s="483"/>
      <c r="CL87" s="483"/>
      <c r="CM87" s="483"/>
      <c r="CN87" s="483"/>
      <c r="CO87" s="483"/>
      <c r="CP87" s="483"/>
      <c r="CQ87" s="483"/>
      <c r="CR87" s="483"/>
      <c r="CS87" s="483"/>
      <c r="CT87" s="483"/>
      <c r="CU87" s="483"/>
      <c r="CV87" s="483"/>
      <c r="CW87" s="483"/>
      <c r="CX87" s="483"/>
      <c r="CY87" s="483"/>
      <c r="CZ87" s="483"/>
      <c r="DA87" s="483"/>
      <c r="DB87" s="483"/>
      <c r="DC87" s="483"/>
      <c r="DD87" s="483"/>
      <c r="DE87" s="483"/>
      <c r="DF87" s="483"/>
      <c r="DG87" s="483"/>
      <c r="DH87" s="483"/>
      <c r="DI87" s="483"/>
      <c r="DJ87" s="483"/>
      <c r="DK87" s="483"/>
      <c r="DL87" s="483"/>
      <c r="DM87" s="483"/>
      <c r="DN87" s="483"/>
      <c r="DO87" s="483"/>
      <c r="DP87" s="483"/>
      <c r="DQ87" s="483"/>
      <c r="DR87" s="483"/>
      <c r="DS87" s="483"/>
      <c r="DT87" s="483"/>
      <c r="DU87" s="483"/>
      <c r="DV87" s="483"/>
      <c r="DW87" s="483"/>
      <c r="DX87" s="483"/>
      <c r="DY87" s="483"/>
      <c r="DZ87" s="483"/>
      <c r="EA87" s="483"/>
      <c r="EB87" s="483"/>
      <c r="EC87" s="483"/>
      <c r="ED87" s="483"/>
      <c r="EE87" s="483"/>
      <c r="EF87" s="483"/>
      <c r="EG87" s="483"/>
      <c r="EH87" s="483"/>
      <c r="EI87" s="483"/>
      <c r="EJ87" s="483"/>
      <c r="EK87" s="483"/>
      <c r="EL87" s="483"/>
      <c r="EM87" s="483"/>
      <c r="EN87" s="483"/>
      <c r="EO87" s="483"/>
      <c r="EP87" s="483"/>
      <c r="EQ87" s="483"/>
      <c r="ER87" s="483"/>
      <c r="ES87" s="483"/>
      <c r="ET87" s="483"/>
      <c r="EU87" s="483"/>
      <c r="EV87" s="483"/>
      <c r="EW87" s="483"/>
      <c r="EX87" s="483"/>
      <c r="EY87" s="483"/>
      <c r="EZ87" s="483"/>
      <c r="FA87" s="483"/>
      <c r="FB87" s="483"/>
      <c r="FC87" s="483"/>
      <c r="FD87" s="483"/>
      <c r="FE87" s="483"/>
      <c r="FF87" s="483"/>
      <c r="FG87" s="483"/>
      <c r="FH87" s="483"/>
      <c r="FI87" s="483"/>
      <c r="FJ87" s="483"/>
      <c r="FK87" s="483"/>
      <c r="FL87" s="483"/>
      <c r="FM87" s="483"/>
      <c r="FN87" s="483"/>
      <c r="FO87" s="483"/>
      <c r="FP87" s="483"/>
      <c r="FQ87" s="483"/>
      <c r="FR87" s="483"/>
      <c r="FS87" s="483"/>
      <c r="FT87" s="483"/>
      <c r="FU87" s="483"/>
      <c r="FV87" s="483"/>
      <c r="FW87" s="483"/>
      <c r="FX87" s="483"/>
      <c r="FY87" s="483"/>
      <c r="FZ87" s="483"/>
      <c r="GA87" s="483"/>
      <c r="GB87" s="483"/>
      <c r="GC87" s="483"/>
      <c r="GD87" s="483"/>
      <c r="GE87" s="483"/>
      <c r="GF87" s="483"/>
      <c r="GG87" s="483"/>
      <c r="GH87" s="483"/>
      <c r="GI87" s="483"/>
      <c r="GJ87" s="483"/>
      <c r="GK87" s="483"/>
      <c r="GL87" s="483"/>
      <c r="GM87" s="483"/>
      <c r="GN87" s="483"/>
      <c r="GO87" s="483"/>
      <c r="GP87" s="483"/>
      <c r="GQ87" s="483"/>
      <c r="GR87" s="483"/>
      <c r="GS87" s="483"/>
      <c r="GT87" s="483"/>
      <c r="GU87" s="483"/>
      <c r="GV87" s="483"/>
      <c r="GW87" s="483"/>
      <c r="GX87" s="483"/>
      <c r="GY87" s="483"/>
      <c r="GZ87" s="483"/>
      <c r="HA87" s="483"/>
      <c r="HB87" s="483"/>
      <c r="HC87" s="483"/>
      <c r="HD87" s="483"/>
      <c r="HE87" s="483"/>
      <c r="HF87" s="483"/>
      <c r="HG87" s="483"/>
      <c r="HH87" s="483"/>
      <c r="HI87" s="483"/>
      <c r="HJ87" s="483"/>
      <c r="HK87" s="483"/>
      <c r="HL87" s="483"/>
      <c r="HM87" s="483"/>
      <c r="HN87" s="483"/>
      <c r="HO87" s="483"/>
      <c r="HP87" s="483"/>
      <c r="HQ87" s="483"/>
      <c r="HR87" s="483"/>
      <c r="HS87" s="483"/>
      <c r="HT87" s="483"/>
      <c r="HU87" s="483"/>
      <c r="HV87" s="483"/>
      <c r="HW87" s="483"/>
      <c r="HX87" s="483"/>
      <c r="HY87" s="483"/>
      <c r="HZ87" s="483"/>
      <c r="IA87" s="483"/>
      <c r="IB87" s="483"/>
      <c r="IC87" s="483"/>
      <c r="ID87" s="483"/>
      <c r="IE87" s="483"/>
      <c r="IF87" s="483"/>
      <c r="IG87" s="483"/>
      <c r="IH87" s="483"/>
      <c r="II87" s="483"/>
      <c r="IJ87" s="483"/>
      <c r="IK87" s="483"/>
      <c r="IL87" s="483"/>
      <c r="IM87" s="483"/>
      <c r="IN87" s="483"/>
      <c r="IO87" s="483"/>
      <c r="IP87" s="483"/>
      <c r="IQ87" s="483"/>
      <c r="IR87" s="483"/>
      <c r="IS87" s="483"/>
      <c r="IT87" s="483"/>
      <c r="IU87" s="483"/>
      <c r="IV87" s="483"/>
    </row>
    <row r="88" spans="1:256" ht="22.5">
      <c r="A88" s="949"/>
      <c r="B88" s="506" t="s">
        <v>744</v>
      </c>
      <c r="C88" s="486">
        <f>'BOLI RARE'!G78</f>
        <v>1</v>
      </c>
      <c r="D88" s="498" t="s">
        <v>745</v>
      </c>
      <c r="E88" s="605">
        <f>'BOLI RARE'!P78/'BOLI RARE'!G78</f>
        <v>65842.47</v>
      </c>
      <c r="G88" s="483"/>
      <c r="H88" s="483"/>
      <c r="I88" s="483"/>
      <c r="J88" s="483"/>
      <c r="K88" s="483"/>
      <c r="L88" s="483"/>
      <c r="M88" s="483"/>
      <c r="N88" s="483"/>
      <c r="O88" s="483"/>
      <c r="P88" s="483"/>
      <c r="Q88" s="483"/>
      <c r="R88" s="483"/>
      <c r="S88" s="483"/>
      <c r="T88" s="483"/>
      <c r="U88" s="483"/>
      <c r="V88" s="483"/>
      <c r="W88" s="483"/>
      <c r="X88" s="483"/>
      <c r="Y88" s="483"/>
      <c r="Z88" s="483"/>
      <c r="AA88" s="483"/>
      <c r="AB88" s="483"/>
      <c r="AC88" s="483"/>
      <c r="AD88" s="483"/>
      <c r="AE88" s="483"/>
      <c r="AF88" s="483"/>
      <c r="AG88" s="483"/>
      <c r="AH88" s="483"/>
      <c r="AI88" s="483"/>
      <c r="AJ88" s="483"/>
      <c r="AK88" s="483"/>
      <c r="AL88" s="483"/>
      <c r="AM88" s="483"/>
      <c r="AN88" s="483"/>
      <c r="AO88" s="483"/>
      <c r="AP88" s="483"/>
      <c r="AQ88" s="483"/>
      <c r="AR88" s="483"/>
      <c r="AS88" s="483"/>
      <c r="AT88" s="483"/>
      <c r="AU88" s="483"/>
      <c r="AV88" s="483"/>
      <c r="AW88" s="483"/>
      <c r="AX88" s="483"/>
      <c r="AY88" s="483"/>
      <c r="AZ88" s="483"/>
      <c r="BA88" s="483"/>
      <c r="BB88" s="483"/>
      <c r="BC88" s="483"/>
      <c r="BD88" s="483"/>
      <c r="BE88" s="483"/>
      <c r="BF88" s="483"/>
      <c r="BG88" s="483"/>
      <c r="BH88" s="483"/>
      <c r="BI88" s="483"/>
      <c r="BJ88" s="483"/>
      <c r="BK88" s="483"/>
      <c r="BL88" s="483"/>
      <c r="BM88" s="483"/>
      <c r="BN88" s="483"/>
      <c r="BO88" s="483"/>
      <c r="BP88" s="483"/>
      <c r="BQ88" s="483"/>
      <c r="BR88" s="483"/>
      <c r="BS88" s="483"/>
      <c r="BT88" s="483"/>
      <c r="BU88" s="483"/>
      <c r="BV88" s="483"/>
      <c r="BW88" s="483"/>
      <c r="BX88" s="483"/>
      <c r="BY88" s="483"/>
      <c r="BZ88" s="483"/>
      <c r="CA88" s="483"/>
      <c r="CB88" s="483"/>
      <c r="CC88" s="483"/>
      <c r="CD88" s="483"/>
      <c r="CE88" s="483"/>
      <c r="CF88" s="483"/>
      <c r="CG88" s="483"/>
      <c r="CH88" s="483"/>
      <c r="CI88" s="483"/>
      <c r="CJ88" s="483"/>
      <c r="CK88" s="483"/>
      <c r="CL88" s="483"/>
      <c r="CM88" s="483"/>
      <c r="CN88" s="483"/>
      <c r="CO88" s="483"/>
      <c r="CP88" s="483"/>
      <c r="CQ88" s="483"/>
      <c r="CR88" s="483"/>
      <c r="CS88" s="483"/>
      <c r="CT88" s="483"/>
      <c r="CU88" s="483"/>
      <c r="CV88" s="483"/>
      <c r="CW88" s="483"/>
      <c r="CX88" s="483"/>
      <c r="CY88" s="483"/>
      <c r="CZ88" s="483"/>
      <c r="DA88" s="483"/>
      <c r="DB88" s="483"/>
      <c r="DC88" s="483"/>
      <c r="DD88" s="483"/>
      <c r="DE88" s="483"/>
      <c r="DF88" s="483"/>
      <c r="DG88" s="483"/>
      <c r="DH88" s="483"/>
      <c r="DI88" s="483"/>
      <c r="DJ88" s="483"/>
      <c r="DK88" s="483"/>
      <c r="DL88" s="483"/>
      <c r="DM88" s="483"/>
      <c r="DN88" s="483"/>
      <c r="DO88" s="483"/>
      <c r="DP88" s="483"/>
      <c r="DQ88" s="483"/>
      <c r="DR88" s="483"/>
      <c r="DS88" s="483"/>
      <c r="DT88" s="483"/>
      <c r="DU88" s="483"/>
      <c r="DV88" s="483"/>
      <c r="DW88" s="483"/>
      <c r="DX88" s="483"/>
      <c r="DY88" s="483"/>
      <c r="DZ88" s="483"/>
      <c r="EA88" s="483"/>
      <c r="EB88" s="483"/>
      <c r="EC88" s="483"/>
      <c r="ED88" s="483"/>
      <c r="EE88" s="483"/>
      <c r="EF88" s="483"/>
      <c r="EG88" s="483"/>
      <c r="EH88" s="483"/>
      <c r="EI88" s="483"/>
      <c r="EJ88" s="483"/>
      <c r="EK88" s="483"/>
      <c r="EL88" s="483"/>
      <c r="EM88" s="483"/>
      <c r="EN88" s="483"/>
      <c r="EO88" s="483"/>
      <c r="EP88" s="483"/>
      <c r="EQ88" s="483"/>
      <c r="ER88" s="483"/>
      <c r="ES88" s="483"/>
      <c r="ET88" s="483"/>
      <c r="EU88" s="483"/>
      <c r="EV88" s="483"/>
      <c r="EW88" s="483"/>
      <c r="EX88" s="483"/>
      <c r="EY88" s="483"/>
      <c r="EZ88" s="483"/>
      <c r="FA88" s="483"/>
      <c r="FB88" s="483"/>
      <c r="FC88" s="483"/>
      <c r="FD88" s="483"/>
      <c r="FE88" s="483"/>
      <c r="FF88" s="483"/>
      <c r="FG88" s="483"/>
      <c r="FH88" s="483"/>
      <c r="FI88" s="483"/>
      <c r="FJ88" s="483"/>
      <c r="FK88" s="483"/>
      <c r="FL88" s="483"/>
      <c r="FM88" s="483"/>
      <c r="FN88" s="483"/>
      <c r="FO88" s="483"/>
      <c r="FP88" s="483"/>
      <c r="FQ88" s="483"/>
      <c r="FR88" s="483"/>
      <c r="FS88" s="483"/>
      <c r="FT88" s="483"/>
      <c r="FU88" s="483"/>
      <c r="FV88" s="483"/>
      <c r="FW88" s="483"/>
      <c r="FX88" s="483"/>
      <c r="FY88" s="483"/>
      <c r="FZ88" s="483"/>
      <c r="GA88" s="483"/>
      <c r="GB88" s="483"/>
      <c r="GC88" s="483"/>
      <c r="GD88" s="483"/>
      <c r="GE88" s="483"/>
      <c r="GF88" s="483"/>
      <c r="GG88" s="483"/>
      <c r="GH88" s="483"/>
      <c r="GI88" s="483"/>
      <c r="GJ88" s="483"/>
      <c r="GK88" s="483"/>
      <c r="GL88" s="483"/>
      <c r="GM88" s="483"/>
      <c r="GN88" s="483"/>
      <c r="GO88" s="483"/>
      <c r="GP88" s="483"/>
      <c r="GQ88" s="483"/>
      <c r="GR88" s="483"/>
      <c r="GS88" s="483"/>
      <c r="GT88" s="483"/>
      <c r="GU88" s="483"/>
      <c r="GV88" s="483"/>
      <c r="GW88" s="483"/>
      <c r="GX88" s="483"/>
      <c r="GY88" s="483"/>
      <c r="GZ88" s="483"/>
      <c r="HA88" s="483"/>
      <c r="HB88" s="483"/>
      <c r="HC88" s="483"/>
      <c r="HD88" s="483"/>
      <c r="HE88" s="483"/>
      <c r="HF88" s="483"/>
      <c r="HG88" s="483"/>
      <c r="HH88" s="483"/>
      <c r="HI88" s="483"/>
      <c r="HJ88" s="483"/>
      <c r="HK88" s="483"/>
      <c r="HL88" s="483"/>
      <c r="HM88" s="483"/>
      <c r="HN88" s="483"/>
      <c r="HO88" s="483"/>
      <c r="HP88" s="483"/>
      <c r="HQ88" s="483"/>
      <c r="HR88" s="483"/>
      <c r="HS88" s="483"/>
      <c r="HT88" s="483"/>
      <c r="HU88" s="483"/>
      <c r="HV88" s="483"/>
      <c r="HW88" s="483"/>
      <c r="HX88" s="483"/>
      <c r="HY88" s="483"/>
      <c r="HZ88" s="483"/>
      <c r="IA88" s="483"/>
      <c r="IB88" s="483"/>
      <c r="IC88" s="483"/>
      <c r="ID88" s="483"/>
      <c r="IE88" s="483"/>
      <c r="IF88" s="483"/>
      <c r="IG88" s="483"/>
      <c r="IH88" s="483"/>
      <c r="II88" s="483"/>
      <c r="IJ88" s="483"/>
      <c r="IK88" s="483"/>
      <c r="IL88" s="483"/>
      <c r="IM88" s="483"/>
      <c r="IN88" s="483"/>
      <c r="IO88" s="483"/>
      <c r="IP88" s="483"/>
      <c r="IQ88" s="483"/>
      <c r="IR88" s="483"/>
      <c r="IS88" s="483"/>
      <c r="IT88" s="483"/>
      <c r="IU88" s="483"/>
      <c r="IV88" s="483"/>
    </row>
    <row r="89" spans="1:256" ht="33.75">
      <c r="A89" s="628"/>
      <c r="B89" s="719" t="s">
        <v>794</v>
      </c>
      <c r="C89" s="720"/>
      <c r="D89" s="721" t="s">
        <v>795</v>
      </c>
      <c r="E89" s="722"/>
      <c r="G89" s="483"/>
      <c r="H89" s="483"/>
      <c r="I89" s="483"/>
      <c r="J89" s="483"/>
      <c r="K89" s="483"/>
      <c r="L89" s="483"/>
      <c r="M89" s="483"/>
      <c r="N89" s="483"/>
      <c r="O89" s="483"/>
      <c r="P89" s="483"/>
      <c r="Q89" s="483"/>
      <c r="R89" s="483"/>
      <c r="S89" s="483"/>
      <c r="T89" s="483"/>
      <c r="U89" s="483"/>
      <c r="V89" s="483"/>
      <c r="W89" s="483"/>
      <c r="X89" s="483"/>
      <c r="Y89" s="483"/>
      <c r="Z89" s="483"/>
      <c r="AA89" s="483"/>
      <c r="AB89" s="483"/>
      <c r="AC89" s="483"/>
      <c r="AD89" s="483"/>
      <c r="AE89" s="483"/>
      <c r="AF89" s="483"/>
      <c r="AG89" s="483"/>
      <c r="AH89" s="483"/>
      <c r="AI89" s="483"/>
      <c r="AJ89" s="483"/>
      <c r="AK89" s="483"/>
      <c r="AL89" s="483"/>
      <c r="AM89" s="483"/>
      <c r="AN89" s="483"/>
      <c r="AO89" s="483"/>
      <c r="AP89" s="483"/>
      <c r="AQ89" s="483"/>
      <c r="AR89" s="483"/>
      <c r="AS89" s="483"/>
      <c r="AT89" s="483"/>
      <c r="AU89" s="483"/>
      <c r="AV89" s="483"/>
      <c r="AW89" s="483"/>
      <c r="AX89" s="483"/>
      <c r="AY89" s="483"/>
      <c r="AZ89" s="483"/>
      <c r="BA89" s="483"/>
      <c r="BB89" s="483"/>
      <c r="BC89" s="483"/>
      <c r="BD89" s="483"/>
      <c r="BE89" s="483"/>
      <c r="BF89" s="483"/>
      <c r="BG89" s="483"/>
      <c r="BH89" s="483"/>
      <c r="BI89" s="483"/>
      <c r="BJ89" s="483"/>
      <c r="BK89" s="483"/>
      <c r="BL89" s="483"/>
      <c r="BM89" s="483"/>
      <c r="BN89" s="483"/>
      <c r="BO89" s="483"/>
      <c r="BP89" s="483"/>
      <c r="BQ89" s="483"/>
      <c r="BR89" s="483"/>
      <c r="BS89" s="483"/>
      <c r="BT89" s="483"/>
      <c r="BU89" s="483"/>
      <c r="BV89" s="483"/>
      <c r="BW89" s="483"/>
      <c r="BX89" s="483"/>
      <c r="BY89" s="483"/>
      <c r="BZ89" s="483"/>
      <c r="CA89" s="483"/>
      <c r="CB89" s="483"/>
      <c r="CC89" s="483"/>
      <c r="CD89" s="483"/>
      <c r="CE89" s="483"/>
      <c r="CF89" s="483"/>
      <c r="CG89" s="483"/>
      <c r="CH89" s="483"/>
      <c r="CI89" s="483"/>
      <c r="CJ89" s="483"/>
      <c r="CK89" s="483"/>
      <c r="CL89" s="483"/>
      <c r="CM89" s="483"/>
      <c r="CN89" s="483"/>
      <c r="CO89" s="483"/>
      <c r="CP89" s="483"/>
      <c r="CQ89" s="483"/>
      <c r="CR89" s="483"/>
      <c r="CS89" s="483"/>
      <c r="CT89" s="483"/>
      <c r="CU89" s="483"/>
      <c r="CV89" s="483"/>
      <c r="CW89" s="483"/>
      <c r="CX89" s="483"/>
      <c r="CY89" s="483"/>
      <c r="CZ89" s="483"/>
      <c r="DA89" s="483"/>
      <c r="DB89" s="483"/>
      <c r="DC89" s="483"/>
      <c r="DD89" s="483"/>
      <c r="DE89" s="483"/>
      <c r="DF89" s="483"/>
      <c r="DG89" s="483"/>
      <c r="DH89" s="483"/>
      <c r="DI89" s="483"/>
      <c r="DJ89" s="483"/>
      <c r="DK89" s="483"/>
      <c r="DL89" s="483"/>
      <c r="DM89" s="483"/>
      <c r="DN89" s="483"/>
      <c r="DO89" s="483"/>
      <c r="DP89" s="483"/>
      <c r="DQ89" s="483"/>
      <c r="DR89" s="483"/>
      <c r="DS89" s="483"/>
      <c r="DT89" s="483"/>
      <c r="DU89" s="483"/>
      <c r="DV89" s="483"/>
      <c r="DW89" s="483"/>
      <c r="DX89" s="483"/>
      <c r="DY89" s="483"/>
      <c r="DZ89" s="483"/>
      <c r="EA89" s="483"/>
      <c r="EB89" s="483"/>
      <c r="EC89" s="483"/>
      <c r="ED89" s="483"/>
      <c r="EE89" s="483"/>
      <c r="EF89" s="483"/>
      <c r="EG89" s="483"/>
      <c r="EH89" s="483"/>
      <c r="EI89" s="483"/>
      <c r="EJ89" s="483"/>
      <c r="EK89" s="483"/>
      <c r="EL89" s="483"/>
      <c r="EM89" s="483"/>
      <c r="EN89" s="483"/>
      <c r="EO89" s="483"/>
      <c r="EP89" s="483"/>
      <c r="EQ89" s="483"/>
      <c r="ER89" s="483"/>
      <c r="ES89" s="483"/>
      <c r="ET89" s="483"/>
      <c r="EU89" s="483"/>
      <c r="EV89" s="483"/>
      <c r="EW89" s="483"/>
      <c r="EX89" s="483"/>
      <c r="EY89" s="483"/>
      <c r="EZ89" s="483"/>
      <c r="FA89" s="483"/>
      <c r="FB89" s="483"/>
      <c r="FC89" s="483"/>
      <c r="FD89" s="483"/>
      <c r="FE89" s="483"/>
      <c r="FF89" s="483"/>
      <c r="FG89" s="483"/>
      <c r="FH89" s="483"/>
      <c r="FI89" s="483"/>
      <c r="FJ89" s="483"/>
      <c r="FK89" s="483"/>
      <c r="FL89" s="483"/>
      <c r="FM89" s="483"/>
      <c r="FN89" s="483"/>
      <c r="FO89" s="483"/>
      <c r="FP89" s="483"/>
      <c r="FQ89" s="483"/>
      <c r="FR89" s="483"/>
      <c r="FS89" s="483"/>
      <c r="FT89" s="483"/>
      <c r="FU89" s="483"/>
      <c r="FV89" s="483"/>
      <c r="FW89" s="483"/>
      <c r="FX89" s="483"/>
      <c r="FY89" s="483"/>
      <c r="FZ89" s="483"/>
      <c r="GA89" s="483"/>
      <c r="GB89" s="483"/>
      <c r="GC89" s="483"/>
      <c r="GD89" s="483"/>
      <c r="GE89" s="483"/>
      <c r="GF89" s="483"/>
      <c r="GG89" s="483"/>
      <c r="GH89" s="483"/>
      <c r="GI89" s="483"/>
      <c r="GJ89" s="483"/>
      <c r="GK89" s="483"/>
      <c r="GL89" s="483"/>
      <c r="GM89" s="483"/>
      <c r="GN89" s="483"/>
      <c r="GO89" s="483"/>
      <c r="GP89" s="483"/>
      <c r="GQ89" s="483"/>
      <c r="GR89" s="483"/>
      <c r="GS89" s="483"/>
      <c r="GT89" s="483"/>
      <c r="GU89" s="483"/>
      <c r="GV89" s="483"/>
      <c r="GW89" s="483"/>
      <c r="GX89" s="483"/>
      <c r="GY89" s="483"/>
      <c r="GZ89" s="483"/>
      <c r="HA89" s="483"/>
      <c r="HB89" s="483"/>
      <c r="HC89" s="483"/>
      <c r="HD89" s="483"/>
      <c r="HE89" s="483"/>
      <c r="HF89" s="483"/>
      <c r="HG89" s="483"/>
      <c r="HH89" s="483"/>
      <c r="HI89" s="483"/>
      <c r="HJ89" s="483"/>
      <c r="HK89" s="483"/>
      <c r="HL89" s="483"/>
      <c r="HM89" s="483"/>
      <c r="HN89" s="483"/>
      <c r="HO89" s="483"/>
      <c r="HP89" s="483"/>
      <c r="HQ89" s="483"/>
      <c r="HR89" s="483"/>
      <c r="HS89" s="483"/>
      <c r="HT89" s="483"/>
      <c r="HU89" s="483"/>
      <c r="HV89" s="483"/>
      <c r="HW89" s="483"/>
      <c r="HX89" s="483"/>
      <c r="HY89" s="483"/>
      <c r="HZ89" s="483"/>
      <c r="IA89" s="483"/>
      <c r="IB89" s="483"/>
      <c r="IC89" s="483"/>
      <c r="ID89" s="483"/>
      <c r="IE89" s="483"/>
      <c r="IF89" s="483"/>
      <c r="IG89" s="483"/>
      <c r="IH89" s="483"/>
      <c r="II89" s="483"/>
      <c r="IJ89" s="483"/>
      <c r="IK89" s="483"/>
      <c r="IL89" s="483"/>
      <c r="IM89" s="483"/>
      <c r="IN89" s="483"/>
      <c r="IO89" s="483"/>
      <c r="IP89" s="483"/>
      <c r="IQ89" s="483"/>
      <c r="IR89" s="483"/>
      <c r="IS89" s="483"/>
      <c r="IT89" s="483"/>
      <c r="IU89" s="483"/>
      <c r="IV89" s="483"/>
    </row>
    <row r="90" spans="1:256" ht="22.5">
      <c r="A90" s="628"/>
      <c r="B90" s="723" t="s">
        <v>220</v>
      </c>
      <c r="C90" s="724"/>
      <c r="D90" s="723" t="s">
        <v>221</v>
      </c>
      <c r="E90" s="717"/>
      <c r="G90" s="483"/>
      <c r="H90" s="483"/>
      <c r="I90" s="483"/>
      <c r="J90" s="483"/>
      <c r="K90" s="483"/>
      <c r="L90" s="483"/>
      <c r="M90" s="483"/>
      <c r="N90" s="483"/>
      <c r="O90" s="483"/>
      <c r="P90" s="483"/>
      <c r="Q90" s="483"/>
      <c r="R90" s="483"/>
      <c r="S90" s="483"/>
      <c r="T90" s="483"/>
      <c r="U90" s="483"/>
      <c r="V90" s="483"/>
      <c r="W90" s="483"/>
      <c r="X90" s="483"/>
      <c r="Y90" s="483"/>
      <c r="Z90" s="483"/>
      <c r="AA90" s="483"/>
      <c r="AB90" s="483"/>
      <c r="AC90" s="483"/>
      <c r="AD90" s="483"/>
      <c r="AE90" s="483"/>
      <c r="AF90" s="483"/>
      <c r="AG90" s="483"/>
      <c r="AH90" s="483"/>
      <c r="AI90" s="483"/>
      <c r="AJ90" s="483"/>
      <c r="AK90" s="483"/>
      <c r="AL90" s="483"/>
      <c r="AM90" s="483"/>
      <c r="AN90" s="483"/>
      <c r="AO90" s="483"/>
      <c r="AP90" s="483"/>
      <c r="AQ90" s="483"/>
      <c r="AR90" s="483"/>
      <c r="AS90" s="483"/>
      <c r="AT90" s="483"/>
      <c r="AU90" s="483"/>
      <c r="AV90" s="483"/>
      <c r="AW90" s="483"/>
      <c r="AX90" s="483"/>
      <c r="AY90" s="483"/>
      <c r="AZ90" s="483"/>
      <c r="BA90" s="483"/>
      <c r="BB90" s="483"/>
      <c r="BC90" s="483"/>
      <c r="BD90" s="483"/>
      <c r="BE90" s="483"/>
      <c r="BF90" s="483"/>
      <c r="BG90" s="483"/>
      <c r="BH90" s="483"/>
      <c r="BI90" s="483"/>
      <c r="BJ90" s="483"/>
      <c r="BK90" s="483"/>
      <c r="BL90" s="483"/>
      <c r="BM90" s="483"/>
      <c r="BN90" s="483"/>
      <c r="BO90" s="483"/>
      <c r="BP90" s="483"/>
      <c r="BQ90" s="483"/>
      <c r="BR90" s="483"/>
      <c r="BS90" s="483"/>
      <c r="BT90" s="483"/>
      <c r="BU90" s="483"/>
      <c r="BV90" s="483"/>
      <c r="BW90" s="483"/>
      <c r="BX90" s="483"/>
      <c r="BY90" s="483"/>
      <c r="BZ90" s="483"/>
      <c r="CA90" s="483"/>
      <c r="CB90" s="483"/>
      <c r="CC90" s="483"/>
      <c r="CD90" s="483"/>
      <c r="CE90" s="483"/>
      <c r="CF90" s="483"/>
      <c r="CG90" s="483"/>
      <c r="CH90" s="483"/>
      <c r="CI90" s="483"/>
      <c r="CJ90" s="483"/>
      <c r="CK90" s="483"/>
      <c r="CL90" s="483"/>
      <c r="CM90" s="483"/>
      <c r="CN90" s="483"/>
      <c r="CO90" s="483"/>
      <c r="CP90" s="483"/>
      <c r="CQ90" s="483"/>
      <c r="CR90" s="483"/>
      <c r="CS90" s="483"/>
      <c r="CT90" s="483"/>
      <c r="CU90" s="483"/>
      <c r="CV90" s="483"/>
      <c r="CW90" s="483"/>
      <c r="CX90" s="483"/>
      <c r="CY90" s="483"/>
      <c r="CZ90" s="483"/>
      <c r="DA90" s="483"/>
      <c r="DB90" s="483"/>
      <c r="DC90" s="483"/>
      <c r="DD90" s="483"/>
      <c r="DE90" s="483"/>
      <c r="DF90" s="483"/>
      <c r="DG90" s="483"/>
      <c r="DH90" s="483"/>
      <c r="DI90" s="483"/>
      <c r="DJ90" s="483"/>
      <c r="DK90" s="483"/>
      <c r="DL90" s="483"/>
      <c r="DM90" s="483"/>
      <c r="DN90" s="483"/>
      <c r="DO90" s="483"/>
      <c r="DP90" s="483"/>
      <c r="DQ90" s="483"/>
      <c r="DR90" s="483"/>
      <c r="DS90" s="483"/>
      <c r="DT90" s="483"/>
      <c r="DU90" s="483"/>
      <c r="DV90" s="483"/>
      <c r="DW90" s="483"/>
      <c r="DX90" s="483"/>
      <c r="DY90" s="483"/>
      <c r="DZ90" s="483"/>
      <c r="EA90" s="483"/>
      <c r="EB90" s="483"/>
      <c r="EC90" s="483"/>
      <c r="ED90" s="483"/>
      <c r="EE90" s="483"/>
      <c r="EF90" s="483"/>
      <c r="EG90" s="483"/>
      <c r="EH90" s="483"/>
      <c r="EI90" s="483"/>
      <c r="EJ90" s="483"/>
      <c r="EK90" s="483"/>
      <c r="EL90" s="483"/>
      <c r="EM90" s="483"/>
      <c r="EN90" s="483"/>
      <c r="EO90" s="483"/>
      <c r="EP90" s="483"/>
      <c r="EQ90" s="483"/>
      <c r="ER90" s="483"/>
      <c r="ES90" s="483"/>
      <c r="ET90" s="483"/>
      <c r="EU90" s="483"/>
      <c r="EV90" s="483"/>
      <c r="EW90" s="483"/>
      <c r="EX90" s="483"/>
      <c r="EY90" s="483"/>
      <c r="EZ90" s="483"/>
      <c r="FA90" s="483"/>
      <c r="FB90" s="483"/>
      <c r="FC90" s="483"/>
      <c r="FD90" s="483"/>
      <c r="FE90" s="483"/>
      <c r="FF90" s="483"/>
      <c r="FG90" s="483"/>
      <c r="FH90" s="483"/>
      <c r="FI90" s="483"/>
      <c r="FJ90" s="483"/>
      <c r="FK90" s="483"/>
      <c r="FL90" s="483"/>
      <c r="FM90" s="483"/>
      <c r="FN90" s="483"/>
      <c r="FO90" s="483"/>
      <c r="FP90" s="483"/>
      <c r="FQ90" s="483"/>
      <c r="FR90" s="483"/>
      <c r="FS90" s="483"/>
      <c r="FT90" s="483"/>
      <c r="FU90" s="483"/>
      <c r="FV90" s="483"/>
      <c r="FW90" s="483"/>
      <c r="FX90" s="483"/>
      <c r="FY90" s="483"/>
      <c r="FZ90" s="483"/>
      <c r="GA90" s="483"/>
      <c r="GB90" s="483"/>
      <c r="GC90" s="483"/>
      <c r="GD90" s="483"/>
      <c r="GE90" s="483"/>
      <c r="GF90" s="483"/>
      <c r="GG90" s="483"/>
      <c r="GH90" s="483"/>
      <c r="GI90" s="483"/>
      <c r="GJ90" s="483"/>
      <c r="GK90" s="483"/>
      <c r="GL90" s="483"/>
      <c r="GM90" s="483"/>
      <c r="GN90" s="483"/>
      <c r="GO90" s="483"/>
      <c r="GP90" s="483"/>
      <c r="GQ90" s="483"/>
      <c r="GR90" s="483"/>
      <c r="GS90" s="483"/>
      <c r="GT90" s="483"/>
      <c r="GU90" s="483"/>
      <c r="GV90" s="483"/>
      <c r="GW90" s="483"/>
      <c r="GX90" s="483"/>
      <c r="GY90" s="483"/>
      <c r="GZ90" s="483"/>
      <c r="HA90" s="483"/>
      <c r="HB90" s="483"/>
      <c r="HC90" s="483"/>
      <c r="HD90" s="483"/>
      <c r="HE90" s="483"/>
      <c r="HF90" s="483"/>
      <c r="HG90" s="483"/>
      <c r="HH90" s="483"/>
      <c r="HI90" s="483"/>
      <c r="HJ90" s="483"/>
      <c r="HK90" s="483"/>
      <c r="HL90" s="483"/>
      <c r="HM90" s="483"/>
      <c r="HN90" s="483"/>
      <c r="HO90" s="483"/>
      <c r="HP90" s="483"/>
      <c r="HQ90" s="483"/>
      <c r="HR90" s="483"/>
      <c r="HS90" s="483"/>
      <c r="HT90" s="483"/>
      <c r="HU90" s="483"/>
      <c r="HV90" s="483"/>
      <c r="HW90" s="483"/>
      <c r="HX90" s="483"/>
      <c r="HY90" s="483"/>
      <c r="HZ90" s="483"/>
      <c r="IA90" s="483"/>
      <c r="IB90" s="483"/>
      <c r="IC90" s="483"/>
      <c r="ID90" s="483"/>
      <c r="IE90" s="483"/>
      <c r="IF90" s="483"/>
      <c r="IG90" s="483"/>
      <c r="IH90" s="483"/>
      <c r="II90" s="483"/>
      <c r="IJ90" s="483"/>
      <c r="IK90" s="483"/>
      <c r="IL90" s="483"/>
      <c r="IM90" s="483"/>
      <c r="IN90" s="483"/>
      <c r="IO90" s="483"/>
      <c r="IP90" s="483"/>
      <c r="IQ90" s="483"/>
      <c r="IR90" s="483"/>
      <c r="IS90" s="483"/>
      <c r="IT90" s="483"/>
      <c r="IU90" s="483"/>
      <c r="IV90" s="483"/>
    </row>
    <row r="91" spans="1:256" ht="22.5">
      <c r="A91" s="944" t="s">
        <v>460</v>
      </c>
      <c r="B91" s="485" t="s">
        <v>461</v>
      </c>
      <c r="C91" s="597"/>
      <c r="D91" s="485" t="s">
        <v>746</v>
      </c>
      <c r="E91" s="609"/>
      <c r="G91" s="483"/>
      <c r="H91" s="483"/>
      <c r="I91" s="483"/>
      <c r="J91" s="483"/>
      <c r="K91" s="499"/>
      <c r="L91" s="499"/>
      <c r="M91" s="483"/>
      <c r="N91" s="483"/>
      <c r="O91" s="483"/>
      <c r="P91" s="483"/>
      <c r="Q91" s="483"/>
      <c r="R91" s="483"/>
      <c r="S91" s="483"/>
      <c r="T91" s="483"/>
      <c r="U91" s="483"/>
      <c r="V91" s="483"/>
      <c r="W91" s="483"/>
      <c r="X91" s="483"/>
      <c r="Y91" s="483"/>
      <c r="Z91" s="483"/>
      <c r="AA91" s="483"/>
      <c r="AB91" s="483"/>
      <c r="AC91" s="483"/>
      <c r="AD91" s="483"/>
      <c r="AE91" s="483"/>
      <c r="AF91" s="483"/>
      <c r="AG91" s="483"/>
      <c r="AH91" s="483"/>
      <c r="AI91" s="483"/>
      <c r="AJ91" s="483"/>
      <c r="AK91" s="483"/>
      <c r="AL91" s="483"/>
      <c r="AM91" s="483"/>
      <c r="AN91" s="483"/>
      <c r="AO91" s="483"/>
      <c r="AP91" s="483"/>
      <c r="AQ91" s="483"/>
      <c r="AR91" s="483"/>
      <c r="AS91" s="483"/>
      <c r="AT91" s="483"/>
      <c r="AU91" s="483"/>
      <c r="AV91" s="483"/>
      <c r="AW91" s="483"/>
      <c r="AX91" s="483"/>
      <c r="AY91" s="483"/>
      <c r="AZ91" s="483"/>
      <c r="BA91" s="483"/>
      <c r="BB91" s="483"/>
      <c r="BC91" s="483"/>
      <c r="BD91" s="483"/>
      <c r="BE91" s="483"/>
      <c r="BF91" s="483"/>
      <c r="BG91" s="483"/>
      <c r="BH91" s="483"/>
      <c r="BI91" s="483"/>
      <c r="BJ91" s="483"/>
      <c r="BK91" s="483"/>
      <c r="BL91" s="483"/>
      <c r="BM91" s="483"/>
      <c r="BN91" s="483"/>
      <c r="BO91" s="483"/>
      <c r="BP91" s="483"/>
      <c r="BQ91" s="483"/>
      <c r="BR91" s="483"/>
      <c r="BS91" s="483"/>
      <c r="BT91" s="483"/>
      <c r="BU91" s="483"/>
      <c r="BV91" s="483"/>
      <c r="BW91" s="483"/>
      <c r="BX91" s="483"/>
      <c r="BY91" s="483"/>
      <c r="BZ91" s="483"/>
      <c r="CA91" s="483"/>
      <c r="CB91" s="483"/>
      <c r="CC91" s="483"/>
      <c r="CD91" s="483"/>
      <c r="CE91" s="483"/>
      <c r="CF91" s="483"/>
      <c r="CG91" s="483"/>
      <c r="CH91" s="483"/>
      <c r="CI91" s="483"/>
      <c r="CJ91" s="483"/>
      <c r="CK91" s="483"/>
      <c r="CL91" s="483"/>
      <c r="CM91" s="483"/>
      <c r="CN91" s="483"/>
      <c r="CO91" s="483"/>
      <c r="CP91" s="483"/>
      <c r="CQ91" s="483"/>
      <c r="CR91" s="483"/>
      <c r="CS91" s="483"/>
      <c r="CT91" s="483"/>
      <c r="CU91" s="483"/>
      <c r="CV91" s="483"/>
      <c r="CW91" s="483"/>
      <c r="CX91" s="483"/>
      <c r="CY91" s="483"/>
      <c r="CZ91" s="483"/>
      <c r="DA91" s="483"/>
      <c r="DB91" s="483"/>
      <c r="DC91" s="483"/>
      <c r="DD91" s="483"/>
      <c r="DE91" s="483"/>
      <c r="DF91" s="483"/>
      <c r="DG91" s="483"/>
      <c r="DH91" s="483"/>
      <c r="DI91" s="483"/>
      <c r="DJ91" s="483"/>
      <c r="DK91" s="483"/>
      <c r="DL91" s="483"/>
      <c r="DM91" s="483"/>
      <c r="DN91" s="483"/>
      <c r="DO91" s="483"/>
      <c r="DP91" s="483"/>
      <c r="DQ91" s="483"/>
      <c r="DR91" s="483"/>
      <c r="DS91" s="483"/>
      <c r="DT91" s="483"/>
      <c r="DU91" s="483"/>
      <c r="DV91" s="483"/>
      <c r="DW91" s="483"/>
      <c r="DX91" s="483"/>
      <c r="DY91" s="483"/>
      <c r="DZ91" s="483"/>
      <c r="EA91" s="483"/>
      <c r="EB91" s="483"/>
      <c r="EC91" s="483"/>
      <c r="ED91" s="483"/>
      <c r="EE91" s="483"/>
      <c r="EF91" s="483"/>
      <c r="EG91" s="483"/>
      <c r="EH91" s="483"/>
      <c r="EI91" s="483"/>
      <c r="EJ91" s="483"/>
      <c r="EK91" s="483"/>
      <c r="EL91" s="483"/>
      <c r="EM91" s="483"/>
      <c r="EN91" s="483"/>
      <c r="EO91" s="483"/>
      <c r="EP91" s="483"/>
      <c r="EQ91" s="483"/>
      <c r="ER91" s="483"/>
      <c r="ES91" s="483"/>
      <c r="ET91" s="483"/>
      <c r="EU91" s="483"/>
      <c r="EV91" s="483"/>
      <c r="EW91" s="483"/>
      <c r="EX91" s="483"/>
      <c r="EY91" s="483"/>
      <c r="EZ91" s="483"/>
      <c r="FA91" s="483"/>
      <c r="FB91" s="483"/>
      <c r="FC91" s="483"/>
      <c r="FD91" s="483"/>
      <c r="FE91" s="483"/>
      <c r="FF91" s="483"/>
      <c r="FG91" s="483"/>
      <c r="FH91" s="483"/>
      <c r="FI91" s="483"/>
      <c r="FJ91" s="483"/>
      <c r="FK91" s="483"/>
      <c r="FL91" s="483"/>
      <c r="FM91" s="483"/>
      <c r="FN91" s="483"/>
      <c r="FO91" s="483"/>
      <c r="FP91" s="483"/>
      <c r="FQ91" s="483"/>
      <c r="FR91" s="483"/>
      <c r="FS91" s="483"/>
      <c r="FT91" s="483"/>
      <c r="FU91" s="483"/>
      <c r="FV91" s="483"/>
      <c r="FW91" s="483"/>
      <c r="FX91" s="483"/>
      <c r="FY91" s="483"/>
      <c r="FZ91" s="483"/>
      <c r="GA91" s="483"/>
      <c r="GB91" s="483"/>
      <c r="GC91" s="483"/>
      <c r="GD91" s="483"/>
      <c r="GE91" s="483"/>
      <c r="GF91" s="483"/>
      <c r="GG91" s="483"/>
      <c r="GH91" s="483"/>
      <c r="GI91" s="483"/>
      <c r="GJ91" s="483"/>
      <c r="GK91" s="483"/>
      <c r="GL91" s="483"/>
      <c r="GM91" s="483"/>
      <c r="GN91" s="483"/>
      <c r="GO91" s="483"/>
      <c r="GP91" s="483"/>
      <c r="GQ91" s="483"/>
      <c r="GR91" s="483"/>
      <c r="GS91" s="483"/>
      <c r="GT91" s="483"/>
      <c r="GU91" s="483"/>
      <c r="GV91" s="483"/>
      <c r="GW91" s="483"/>
      <c r="GX91" s="483"/>
      <c r="GY91" s="483"/>
      <c r="GZ91" s="483"/>
      <c r="HA91" s="483"/>
      <c r="HB91" s="483"/>
      <c r="HC91" s="483"/>
      <c r="HD91" s="483"/>
      <c r="HE91" s="483"/>
      <c r="HF91" s="483"/>
      <c r="HG91" s="483"/>
      <c r="HH91" s="483"/>
      <c r="HI91" s="483"/>
      <c r="HJ91" s="483"/>
      <c r="HK91" s="483"/>
      <c r="HL91" s="483"/>
      <c r="HM91" s="483"/>
      <c r="HN91" s="483"/>
      <c r="HO91" s="483"/>
      <c r="HP91" s="483"/>
      <c r="HQ91" s="483"/>
      <c r="HR91" s="483"/>
      <c r="HS91" s="483"/>
      <c r="HT91" s="483"/>
      <c r="HU91" s="483"/>
      <c r="HV91" s="483"/>
      <c r="HW91" s="483"/>
      <c r="HX91" s="483"/>
      <c r="HY91" s="483"/>
      <c r="HZ91" s="483"/>
      <c r="IA91" s="483"/>
      <c r="IB91" s="483"/>
      <c r="IC91" s="483"/>
      <c r="ID91" s="483"/>
      <c r="IE91" s="483"/>
      <c r="IF91" s="483"/>
      <c r="IG91" s="483"/>
      <c r="IH91" s="483"/>
      <c r="II91" s="483"/>
      <c r="IJ91" s="483"/>
      <c r="IK91" s="483"/>
      <c r="IL91" s="483"/>
      <c r="IM91" s="483"/>
      <c r="IN91" s="483"/>
      <c r="IO91" s="483"/>
      <c r="IP91" s="483"/>
      <c r="IQ91" s="483"/>
      <c r="IR91" s="483"/>
      <c r="IS91" s="483"/>
      <c r="IT91" s="483"/>
      <c r="IU91" s="483"/>
      <c r="IV91" s="483"/>
    </row>
    <row r="92" spans="1:256" ht="33.75">
      <c r="A92" s="944"/>
      <c r="B92" s="485" t="s">
        <v>462</v>
      </c>
      <c r="C92" s="597"/>
      <c r="D92" s="485" t="s">
        <v>463</v>
      </c>
      <c r="E92" s="609"/>
      <c r="G92" s="483"/>
      <c r="H92" s="483"/>
      <c r="I92" s="483"/>
      <c r="J92" s="483"/>
      <c r="K92" s="483"/>
      <c r="L92" s="483"/>
      <c r="M92" s="483"/>
      <c r="N92" s="483"/>
      <c r="O92" s="483"/>
      <c r="P92" s="483"/>
      <c r="Q92" s="483"/>
      <c r="R92" s="483"/>
      <c r="S92" s="483"/>
      <c r="T92" s="483"/>
      <c r="U92" s="483"/>
      <c r="V92" s="483"/>
      <c r="W92" s="483"/>
      <c r="X92" s="483"/>
      <c r="Y92" s="483"/>
      <c r="Z92" s="483"/>
      <c r="AA92" s="483"/>
      <c r="AB92" s="483"/>
      <c r="AC92" s="483"/>
      <c r="AD92" s="483"/>
      <c r="AE92" s="483"/>
      <c r="AF92" s="483"/>
      <c r="AG92" s="483"/>
      <c r="AH92" s="483"/>
      <c r="AI92" s="483"/>
      <c r="AJ92" s="483"/>
      <c r="AK92" s="483"/>
      <c r="AL92" s="483"/>
      <c r="AM92" s="483"/>
      <c r="AN92" s="483"/>
      <c r="AO92" s="483"/>
      <c r="AP92" s="483"/>
      <c r="AQ92" s="483"/>
      <c r="AR92" s="483"/>
      <c r="AS92" s="483"/>
      <c r="AT92" s="483"/>
      <c r="AU92" s="483"/>
      <c r="AV92" s="483"/>
      <c r="AW92" s="483"/>
      <c r="AX92" s="483"/>
      <c r="AY92" s="483"/>
      <c r="AZ92" s="483"/>
      <c r="BA92" s="483"/>
      <c r="BB92" s="483"/>
      <c r="BC92" s="483"/>
      <c r="BD92" s="483"/>
      <c r="BE92" s="483"/>
      <c r="BF92" s="483"/>
      <c r="BG92" s="483"/>
      <c r="BH92" s="483"/>
      <c r="BI92" s="483"/>
      <c r="BJ92" s="483"/>
      <c r="BK92" s="483"/>
      <c r="BL92" s="483"/>
      <c r="BM92" s="483"/>
      <c r="BN92" s="483"/>
      <c r="BO92" s="483"/>
      <c r="BP92" s="483"/>
      <c r="BQ92" s="483"/>
      <c r="BR92" s="483"/>
      <c r="BS92" s="483"/>
      <c r="BT92" s="483"/>
      <c r="BU92" s="483"/>
      <c r="BV92" s="483"/>
      <c r="BW92" s="483"/>
      <c r="BX92" s="483"/>
      <c r="BY92" s="483"/>
      <c r="BZ92" s="483"/>
      <c r="CA92" s="483"/>
      <c r="CB92" s="483"/>
      <c r="CC92" s="483"/>
      <c r="CD92" s="483"/>
      <c r="CE92" s="483"/>
      <c r="CF92" s="483"/>
      <c r="CG92" s="483"/>
      <c r="CH92" s="483"/>
      <c r="CI92" s="483"/>
      <c r="CJ92" s="483"/>
      <c r="CK92" s="483"/>
      <c r="CL92" s="483"/>
      <c r="CM92" s="483"/>
      <c r="CN92" s="483"/>
      <c r="CO92" s="483"/>
      <c r="CP92" s="483"/>
      <c r="CQ92" s="483"/>
      <c r="CR92" s="483"/>
      <c r="CS92" s="483"/>
      <c r="CT92" s="483"/>
      <c r="CU92" s="483"/>
      <c r="CV92" s="483"/>
      <c r="CW92" s="483"/>
      <c r="CX92" s="483"/>
      <c r="CY92" s="483"/>
      <c r="CZ92" s="483"/>
      <c r="DA92" s="483"/>
      <c r="DB92" s="483"/>
      <c r="DC92" s="483"/>
      <c r="DD92" s="483"/>
      <c r="DE92" s="483"/>
      <c r="DF92" s="483"/>
      <c r="DG92" s="483"/>
      <c r="DH92" s="483"/>
      <c r="DI92" s="483"/>
      <c r="DJ92" s="483"/>
      <c r="DK92" s="483"/>
      <c r="DL92" s="483"/>
      <c r="DM92" s="483"/>
      <c r="DN92" s="483"/>
      <c r="DO92" s="483"/>
      <c r="DP92" s="483"/>
      <c r="DQ92" s="483"/>
      <c r="DR92" s="483"/>
      <c r="DS92" s="483"/>
      <c r="DT92" s="483"/>
      <c r="DU92" s="483"/>
      <c r="DV92" s="483"/>
      <c r="DW92" s="483"/>
      <c r="DX92" s="483"/>
      <c r="DY92" s="483"/>
      <c r="DZ92" s="483"/>
      <c r="EA92" s="483"/>
      <c r="EB92" s="483"/>
      <c r="EC92" s="483"/>
      <c r="ED92" s="483"/>
      <c r="EE92" s="483"/>
      <c r="EF92" s="483"/>
      <c r="EG92" s="483"/>
      <c r="EH92" s="483"/>
      <c r="EI92" s="483"/>
      <c r="EJ92" s="483"/>
      <c r="EK92" s="483"/>
      <c r="EL92" s="483"/>
      <c r="EM92" s="483"/>
      <c r="EN92" s="483"/>
      <c r="EO92" s="483"/>
      <c r="EP92" s="483"/>
      <c r="EQ92" s="483"/>
      <c r="ER92" s="483"/>
      <c r="ES92" s="483"/>
      <c r="ET92" s="483"/>
      <c r="EU92" s="483"/>
      <c r="EV92" s="483"/>
      <c r="EW92" s="483"/>
      <c r="EX92" s="483"/>
      <c r="EY92" s="483"/>
      <c r="EZ92" s="483"/>
      <c r="FA92" s="483"/>
      <c r="FB92" s="483"/>
      <c r="FC92" s="483"/>
      <c r="FD92" s="483"/>
      <c r="FE92" s="483"/>
      <c r="FF92" s="483"/>
      <c r="FG92" s="483"/>
      <c r="FH92" s="483"/>
      <c r="FI92" s="483"/>
      <c r="FJ92" s="483"/>
      <c r="FK92" s="483"/>
      <c r="FL92" s="483"/>
      <c r="FM92" s="483"/>
      <c r="FN92" s="483"/>
      <c r="FO92" s="483"/>
      <c r="FP92" s="483"/>
      <c r="FQ92" s="483"/>
      <c r="FR92" s="483"/>
      <c r="FS92" s="483"/>
      <c r="FT92" s="483"/>
      <c r="FU92" s="483"/>
      <c r="FV92" s="483"/>
      <c r="FW92" s="483"/>
      <c r="FX92" s="483"/>
      <c r="FY92" s="483"/>
      <c r="FZ92" s="483"/>
      <c r="GA92" s="483"/>
      <c r="GB92" s="483"/>
      <c r="GC92" s="483"/>
      <c r="GD92" s="483"/>
      <c r="GE92" s="483"/>
      <c r="GF92" s="483"/>
      <c r="GG92" s="483"/>
      <c r="GH92" s="483"/>
      <c r="GI92" s="483"/>
      <c r="GJ92" s="483"/>
      <c r="GK92" s="483"/>
      <c r="GL92" s="483"/>
      <c r="GM92" s="483"/>
      <c r="GN92" s="483"/>
      <c r="GO92" s="483"/>
      <c r="GP92" s="483"/>
      <c r="GQ92" s="483"/>
      <c r="GR92" s="483"/>
      <c r="GS92" s="483"/>
      <c r="GT92" s="483"/>
      <c r="GU92" s="483"/>
      <c r="GV92" s="483"/>
      <c r="GW92" s="483"/>
      <c r="GX92" s="483"/>
      <c r="GY92" s="483"/>
      <c r="GZ92" s="483"/>
      <c r="HA92" s="483"/>
      <c r="HB92" s="483"/>
      <c r="HC92" s="483"/>
      <c r="HD92" s="483"/>
      <c r="HE92" s="483"/>
      <c r="HF92" s="483"/>
      <c r="HG92" s="483"/>
      <c r="HH92" s="483"/>
      <c r="HI92" s="483"/>
      <c r="HJ92" s="483"/>
      <c r="HK92" s="483"/>
      <c r="HL92" s="483"/>
      <c r="HM92" s="483"/>
      <c r="HN92" s="483"/>
      <c r="HO92" s="483"/>
      <c r="HP92" s="483"/>
      <c r="HQ92" s="483"/>
      <c r="HR92" s="483"/>
      <c r="HS92" s="483"/>
      <c r="HT92" s="483"/>
      <c r="HU92" s="483"/>
      <c r="HV92" s="483"/>
      <c r="HW92" s="483"/>
      <c r="HX92" s="483"/>
      <c r="HY92" s="483"/>
      <c r="HZ92" s="483"/>
      <c r="IA92" s="483"/>
      <c r="IB92" s="483"/>
      <c r="IC92" s="483"/>
      <c r="ID92" s="483"/>
      <c r="IE92" s="483"/>
      <c r="IF92" s="483"/>
      <c r="IG92" s="483"/>
      <c r="IH92" s="483"/>
      <c r="II92" s="483"/>
      <c r="IJ92" s="483"/>
      <c r="IK92" s="483"/>
      <c r="IL92" s="483"/>
      <c r="IM92" s="483"/>
      <c r="IN92" s="483"/>
      <c r="IO92" s="483"/>
      <c r="IP92" s="483"/>
      <c r="IQ92" s="483"/>
      <c r="IR92" s="483"/>
      <c r="IS92" s="483"/>
      <c r="IT92" s="483"/>
      <c r="IU92" s="483"/>
      <c r="IV92" s="483"/>
    </row>
    <row r="93" spans="1:8" ht="22.5">
      <c r="A93" s="946" t="s">
        <v>504</v>
      </c>
      <c r="B93" s="485" t="s">
        <v>747</v>
      </c>
      <c r="C93" s="486"/>
      <c r="D93" s="485" t="s">
        <v>845</v>
      </c>
      <c r="E93" s="605"/>
      <c r="H93" s="483"/>
    </row>
    <row r="94" spans="1:5" ht="33.75">
      <c r="A94" s="946"/>
      <c r="B94" s="485" t="s">
        <v>844</v>
      </c>
      <c r="C94" s="597"/>
      <c r="D94" s="485" t="s">
        <v>551</v>
      </c>
      <c r="E94" s="605"/>
    </row>
    <row r="95" spans="1:7" ht="33.75">
      <c r="A95" s="946"/>
      <c r="B95" s="485" t="s">
        <v>546</v>
      </c>
      <c r="C95" s="486"/>
      <c r="D95" s="485" t="s">
        <v>557</v>
      </c>
      <c r="E95" s="605"/>
      <c r="G95" s="414"/>
    </row>
    <row r="96" spans="1:256" ht="15" customHeight="1">
      <c r="A96" s="947" t="s">
        <v>505</v>
      </c>
      <c r="B96" s="485" t="s">
        <v>464</v>
      </c>
      <c r="C96" s="486"/>
      <c r="D96" s="485" t="s">
        <v>465</v>
      </c>
      <c r="E96" s="605"/>
      <c r="G96" s="483"/>
      <c r="H96" s="483"/>
      <c r="I96" s="483"/>
      <c r="J96" s="483"/>
      <c r="K96" s="483"/>
      <c r="L96" s="483"/>
      <c r="M96" s="483"/>
      <c r="N96" s="483"/>
      <c r="O96" s="483"/>
      <c r="P96" s="483"/>
      <c r="Q96" s="483"/>
      <c r="R96" s="483"/>
      <c r="S96" s="483"/>
      <c r="T96" s="483"/>
      <c r="U96" s="483"/>
      <c r="V96" s="483"/>
      <c r="W96" s="483"/>
      <c r="X96" s="483"/>
      <c r="Y96" s="483"/>
      <c r="Z96" s="483"/>
      <c r="AA96" s="483"/>
      <c r="AB96" s="483"/>
      <c r="AC96" s="483"/>
      <c r="AD96" s="483"/>
      <c r="AE96" s="483"/>
      <c r="AF96" s="483"/>
      <c r="AG96" s="483"/>
      <c r="AH96" s="483"/>
      <c r="AI96" s="483"/>
      <c r="AJ96" s="483"/>
      <c r="AK96" s="483"/>
      <c r="AL96" s="483"/>
      <c r="AM96" s="483"/>
      <c r="AN96" s="483"/>
      <c r="AO96" s="483"/>
      <c r="AP96" s="483"/>
      <c r="AQ96" s="483"/>
      <c r="AR96" s="483"/>
      <c r="AS96" s="483"/>
      <c r="AT96" s="483"/>
      <c r="AU96" s="483"/>
      <c r="AV96" s="483"/>
      <c r="AW96" s="483"/>
      <c r="AX96" s="483"/>
      <c r="AY96" s="483"/>
      <c r="AZ96" s="483"/>
      <c r="BA96" s="483"/>
      <c r="BB96" s="483"/>
      <c r="BC96" s="483"/>
      <c r="BD96" s="483"/>
      <c r="BE96" s="483"/>
      <c r="BF96" s="483"/>
      <c r="BG96" s="483"/>
      <c r="BH96" s="483"/>
      <c r="BI96" s="483"/>
      <c r="BJ96" s="483"/>
      <c r="BK96" s="483"/>
      <c r="BL96" s="483"/>
      <c r="BM96" s="483"/>
      <c r="BN96" s="483"/>
      <c r="BO96" s="483"/>
      <c r="BP96" s="483"/>
      <c r="BQ96" s="483"/>
      <c r="BR96" s="483"/>
      <c r="BS96" s="483"/>
      <c r="BT96" s="483"/>
      <c r="BU96" s="483"/>
      <c r="BV96" s="483"/>
      <c r="BW96" s="483"/>
      <c r="BX96" s="483"/>
      <c r="BY96" s="483"/>
      <c r="BZ96" s="483"/>
      <c r="CA96" s="483"/>
      <c r="CB96" s="483"/>
      <c r="CC96" s="483"/>
      <c r="CD96" s="483"/>
      <c r="CE96" s="483"/>
      <c r="CF96" s="483"/>
      <c r="CG96" s="483"/>
      <c r="CH96" s="483"/>
      <c r="CI96" s="483"/>
      <c r="CJ96" s="483"/>
      <c r="CK96" s="483"/>
      <c r="CL96" s="483"/>
      <c r="CM96" s="483"/>
      <c r="CN96" s="483"/>
      <c r="CO96" s="483"/>
      <c r="CP96" s="483"/>
      <c r="CQ96" s="483"/>
      <c r="CR96" s="483"/>
      <c r="CS96" s="483"/>
      <c r="CT96" s="483"/>
      <c r="CU96" s="483"/>
      <c r="CV96" s="483"/>
      <c r="CW96" s="483"/>
      <c r="CX96" s="483"/>
      <c r="CY96" s="483"/>
      <c r="CZ96" s="483"/>
      <c r="DA96" s="483"/>
      <c r="DB96" s="483"/>
      <c r="DC96" s="483"/>
      <c r="DD96" s="483"/>
      <c r="DE96" s="483"/>
      <c r="DF96" s="483"/>
      <c r="DG96" s="483"/>
      <c r="DH96" s="483"/>
      <c r="DI96" s="483"/>
      <c r="DJ96" s="483"/>
      <c r="DK96" s="483"/>
      <c r="DL96" s="483"/>
      <c r="DM96" s="483"/>
      <c r="DN96" s="483"/>
      <c r="DO96" s="483"/>
      <c r="DP96" s="483"/>
      <c r="DQ96" s="483"/>
      <c r="DR96" s="483"/>
      <c r="DS96" s="483"/>
      <c r="DT96" s="483"/>
      <c r="DU96" s="483"/>
      <c r="DV96" s="483"/>
      <c r="DW96" s="483"/>
      <c r="DX96" s="483"/>
      <c r="DY96" s="483"/>
      <c r="DZ96" s="483"/>
      <c r="EA96" s="483"/>
      <c r="EB96" s="483"/>
      <c r="EC96" s="483"/>
      <c r="ED96" s="483"/>
      <c r="EE96" s="483"/>
      <c r="EF96" s="483"/>
      <c r="EG96" s="483"/>
      <c r="EH96" s="483"/>
      <c r="EI96" s="483"/>
      <c r="EJ96" s="483"/>
      <c r="EK96" s="483"/>
      <c r="EL96" s="483"/>
      <c r="EM96" s="483"/>
      <c r="EN96" s="483"/>
      <c r="EO96" s="483"/>
      <c r="EP96" s="483"/>
      <c r="EQ96" s="483"/>
      <c r="ER96" s="483"/>
      <c r="ES96" s="483"/>
      <c r="ET96" s="483"/>
      <c r="EU96" s="483"/>
      <c r="EV96" s="483"/>
      <c r="EW96" s="483"/>
      <c r="EX96" s="483"/>
      <c r="EY96" s="483"/>
      <c r="EZ96" s="483"/>
      <c r="FA96" s="483"/>
      <c r="FB96" s="483"/>
      <c r="FC96" s="483"/>
      <c r="FD96" s="483"/>
      <c r="FE96" s="483"/>
      <c r="FF96" s="483"/>
      <c r="FG96" s="483"/>
      <c r="FH96" s="483"/>
      <c r="FI96" s="483"/>
      <c r="FJ96" s="483"/>
      <c r="FK96" s="483"/>
      <c r="FL96" s="483"/>
      <c r="FM96" s="483"/>
      <c r="FN96" s="483"/>
      <c r="FO96" s="483"/>
      <c r="FP96" s="483"/>
      <c r="FQ96" s="483"/>
      <c r="FR96" s="483"/>
      <c r="FS96" s="483"/>
      <c r="FT96" s="483"/>
      <c r="FU96" s="483"/>
      <c r="FV96" s="483"/>
      <c r="FW96" s="483"/>
      <c r="FX96" s="483"/>
      <c r="FY96" s="483"/>
      <c r="FZ96" s="483"/>
      <c r="GA96" s="483"/>
      <c r="GB96" s="483"/>
      <c r="GC96" s="483"/>
      <c r="GD96" s="483"/>
      <c r="GE96" s="483"/>
      <c r="GF96" s="483"/>
      <c r="GG96" s="483"/>
      <c r="GH96" s="483"/>
      <c r="GI96" s="483"/>
      <c r="GJ96" s="483"/>
      <c r="GK96" s="483"/>
      <c r="GL96" s="483"/>
      <c r="GM96" s="483"/>
      <c r="GN96" s="483"/>
      <c r="GO96" s="483"/>
      <c r="GP96" s="483"/>
      <c r="GQ96" s="483"/>
      <c r="GR96" s="483"/>
      <c r="GS96" s="483"/>
      <c r="GT96" s="483"/>
      <c r="GU96" s="483"/>
      <c r="GV96" s="483"/>
      <c r="GW96" s="483"/>
      <c r="GX96" s="483"/>
      <c r="GY96" s="483"/>
      <c r="GZ96" s="483"/>
      <c r="HA96" s="483"/>
      <c r="HB96" s="483"/>
      <c r="HC96" s="483"/>
      <c r="HD96" s="483"/>
      <c r="HE96" s="483"/>
      <c r="HF96" s="483"/>
      <c r="HG96" s="483"/>
      <c r="HH96" s="483"/>
      <c r="HI96" s="483"/>
      <c r="HJ96" s="483"/>
      <c r="HK96" s="483"/>
      <c r="HL96" s="483"/>
      <c r="HM96" s="483"/>
      <c r="HN96" s="483"/>
      <c r="HO96" s="483"/>
      <c r="HP96" s="483"/>
      <c r="HQ96" s="483"/>
      <c r="HR96" s="483"/>
      <c r="HS96" s="483"/>
      <c r="HT96" s="483"/>
      <c r="HU96" s="483"/>
      <c r="HV96" s="483"/>
      <c r="HW96" s="483"/>
      <c r="HX96" s="483"/>
      <c r="HY96" s="483"/>
      <c r="HZ96" s="483"/>
      <c r="IA96" s="483"/>
      <c r="IB96" s="483"/>
      <c r="IC96" s="483"/>
      <c r="ID96" s="483"/>
      <c r="IE96" s="483"/>
      <c r="IF96" s="483"/>
      <c r="IG96" s="483"/>
      <c r="IH96" s="483"/>
      <c r="II96" s="483"/>
      <c r="IJ96" s="483"/>
      <c r="IK96" s="483"/>
      <c r="IL96" s="483"/>
      <c r="IM96" s="483"/>
      <c r="IN96" s="483"/>
      <c r="IO96" s="483"/>
      <c r="IP96" s="483"/>
      <c r="IQ96" s="483"/>
      <c r="IR96" s="483"/>
      <c r="IS96" s="483"/>
      <c r="IT96" s="483"/>
      <c r="IU96" s="483"/>
      <c r="IV96" s="483"/>
    </row>
    <row r="97" spans="1:256" ht="22.5">
      <c r="A97" s="948"/>
      <c r="B97" s="516" t="s">
        <v>466</v>
      </c>
      <c r="C97" s="593">
        <f>ORTOPEDIE!R11</f>
        <v>118</v>
      </c>
      <c r="D97" s="516" t="s">
        <v>467</v>
      </c>
      <c r="E97" s="604">
        <f>ORTOPEDIE!Q19/ORTOPEDIE!R11</f>
        <v>2556.2519491525422</v>
      </c>
      <c r="G97" s="483"/>
      <c r="H97" s="483"/>
      <c r="I97" s="483"/>
      <c r="J97" s="483"/>
      <c r="K97" s="483"/>
      <c r="L97" s="483"/>
      <c r="M97" s="483"/>
      <c r="N97" s="483"/>
      <c r="O97" s="483"/>
      <c r="P97" s="483"/>
      <c r="Q97" s="483"/>
      <c r="R97" s="483"/>
      <c r="S97" s="483"/>
      <c r="T97" s="483"/>
      <c r="U97" s="483"/>
      <c r="V97" s="483"/>
      <c r="W97" s="483"/>
      <c r="X97" s="483"/>
      <c r="Y97" s="483"/>
      <c r="Z97" s="483"/>
      <c r="AA97" s="483"/>
      <c r="AB97" s="483"/>
      <c r="AC97" s="483"/>
      <c r="AD97" s="483"/>
      <c r="AE97" s="483"/>
      <c r="AF97" s="483"/>
      <c r="AG97" s="483"/>
      <c r="AH97" s="483"/>
      <c r="AI97" s="483"/>
      <c r="AJ97" s="483"/>
      <c r="AK97" s="483"/>
      <c r="AL97" s="483"/>
      <c r="AM97" s="483"/>
      <c r="AN97" s="483"/>
      <c r="AO97" s="483"/>
      <c r="AP97" s="483"/>
      <c r="AQ97" s="483"/>
      <c r="AR97" s="483"/>
      <c r="AS97" s="483"/>
      <c r="AT97" s="483"/>
      <c r="AU97" s="483"/>
      <c r="AV97" s="483"/>
      <c r="AW97" s="483"/>
      <c r="AX97" s="483"/>
      <c r="AY97" s="483"/>
      <c r="AZ97" s="483"/>
      <c r="BA97" s="483"/>
      <c r="BB97" s="483"/>
      <c r="BC97" s="483"/>
      <c r="BD97" s="483"/>
      <c r="BE97" s="483"/>
      <c r="BF97" s="483"/>
      <c r="BG97" s="483"/>
      <c r="BH97" s="483"/>
      <c r="BI97" s="483"/>
      <c r="BJ97" s="483"/>
      <c r="BK97" s="483"/>
      <c r="BL97" s="483"/>
      <c r="BM97" s="483"/>
      <c r="BN97" s="483"/>
      <c r="BO97" s="483"/>
      <c r="BP97" s="483"/>
      <c r="BQ97" s="483"/>
      <c r="BR97" s="483"/>
      <c r="BS97" s="483"/>
      <c r="BT97" s="483"/>
      <c r="BU97" s="483"/>
      <c r="BV97" s="483"/>
      <c r="BW97" s="483"/>
      <c r="BX97" s="483"/>
      <c r="BY97" s="483"/>
      <c r="BZ97" s="483"/>
      <c r="CA97" s="483"/>
      <c r="CB97" s="483"/>
      <c r="CC97" s="483"/>
      <c r="CD97" s="483"/>
      <c r="CE97" s="483"/>
      <c r="CF97" s="483"/>
      <c r="CG97" s="483"/>
      <c r="CH97" s="483"/>
      <c r="CI97" s="483"/>
      <c r="CJ97" s="483"/>
      <c r="CK97" s="483"/>
      <c r="CL97" s="483"/>
      <c r="CM97" s="483"/>
      <c r="CN97" s="483"/>
      <c r="CO97" s="483"/>
      <c r="CP97" s="483"/>
      <c r="CQ97" s="483"/>
      <c r="CR97" s="483"/>
      <c r="CS97" s="483"/>
      <c r="CT97" s="483"/>
      <c r="CU97" s="483"/>
      <c r="CV97" s="483"/>
      <c r="CW97" s="483"/>
      <c r="CX97" s="483"/>
      <c r="CY97" s="483"/>
      <c r="CZ97" s="483"/>
      <c r="DA97" s="483"/>
      <c r="DB97" s="483"/>
      <c r="DC97" s="483"/>
      <c r="DD97" s="483"/>
      <c r="DE97" s="483"/>
      <c r="DF97" s="483"/>
      <c r="DG97" s="483"/>
      <c r="DH97" s="483"/>
      <c r="DI97" s="483"/>
      <c r="DJ97" s="483"/>
      <c r="DK97" s="483"/>
      <c r="DL97" s="483"/>
      <c r="DM97" s="483"/>
      <c r="DN97" s="483"/>
      <c r="DO97" s="483"/>
      <c r="DP97" s="483"/>
      <c r="DQ97" s="483"/>
      <c r="DR97" s="483"/>
      <c r="DS97" s="483"/>
      <c r="DT97" s="483"/>
      <c r="DU97" s="483"/>
      <c r="DV97" s="483"/>
      <c r="DW97" s="483"/>
      <c r="DX97" s="483"/>
      <c r="DY97" s="483"/>
      <c r="DZ97" s="483"/>
      <c r="EA97" s="483"/>
      <c r="EB97" s="483"/>
      <c r="EC97" s="483"/>
      <c r="ED97" s="483"/>
      <c r="EE97" s="483"/>
      <c r="EF97" s="483"/>
      <c r="EG97" s="483"/>
      <c r="EH97" s="483"/>
      <c r="EI97" s="483"/>
      <c r="EJ97" s="483"/>
      <c r="EK97" s="483"/>
      <c r="EL97" s="483"/>
      <c r="EM97" s="483"/>
      <c r="EN97" s="483"/>
      <c r="EO97" s="483"/>
      <c r="EP97" s="483"/>
      <c r="EQ97" s="483"/>
      <c r="ER97" s="483"/>
      <c r="ES97" s="483"/>
      <c r="ET97" s="483"/>
      <c r="EU97" s="483"/>
      <c r="EV97" s="483"/>
      <c r="EW97" s="483"/>
      <c r="EX97" s="483"/>
      <c r="EY97" s="483"/>
      <c r="EZ97" s="483"/>
      <c r="FA97" s="483"/>
      <c r="FB97" s="483"/>
      <c r="FC97" s="483"/>
      <c r="FD97" s="483"/>
      <c r="FE97" s="483"/>
      <c r="FF97" s="483"/>
      <c r="FG97" s="483"/>
      <c r="FH97" s="483"/>
      <c r="FI97" s="483"/>
      <c r="FJ97" s="483"/>
      <c r="FK97" s="483"/>
      <c r="FL97" s="483"/>
      <c r="FM97" s="483"/>
      <c r="FN97" s="483"/>
      <c r="FO97" s="483"/>
      <c r="FP97" s="483"/>
      <c r="FQ97" s="483"/>
      <c r="FR97" s="483"/>
      <c r="FS97" s="483"/>
      <c r="FT97" s="483"/>
      <c r="FU97" s="483"/>
      <c r="FV97" s="483"/>
      <c r="FW97" s="483"/>
      <c r="FX97" s="483"/>
      <c r="FY97" s="483"/>
      <c r="FZ97" s="483"/>
      <c r="GA97" s="483"/>
      <c r="GB97" s="483"/>
      <c r="GC97" s="483"/>
      <c r="GD97" s="483"/>
      <c r="GE97" s="483"/>
      <c r="GF97" s="483"/>
      <c r="GG97" s="483"/>
      <c r="GH97" s="483"/>
      <c r="GI97" s="483"/>
      <c r="GJ97" s="483"/>
      <c r="GK97" s="483"/>
      <c r="GL97" s="483"/>
      <c r="GM97" s="483"/>
      <c r="GN97" s="483"/>
      <c r="GO97" s="483"/>
      <c r="GP97" s="483"/>
      <c r="GQ97" s="483"/>
      <c r="GR97" s="483"/>
      <c r="GS97" s="483"/>
      <c r="GT97" s="483"/>
      <c r="GU97" s="483"/>
      <c r="GV97" s="483"/>
      <c r="GW97" s="483"/>
      <c r="GX97" s="483"/>
      <c r="GY97" s="483"/>
      <c r="GZ97" s="483"/>
      <c r="HA97" s="483"/>
      <c r="HB97" s="483"/>
      <c r="HC97" s="483"/>
      <c r="HD97" s="483"/>
      <c r="HE97" s="483"/>
      <c r="HF97" s="483"/>
      <c r="HG97" s="483"/>
      <c r="HH97" s="483"/>
      <c r="HI97" s="483"/>
      <c r="HJ97" s="483"/>
      <c r="HK97" s="483"/>
      <c r="HL97" s="483"/>
      <c r="HM97" s="483"/>
      <c r="HN97" s="483"/>
      <c r="HO97" s="483"/>
      <c r="HP97" s="483"/>
      <c r="HQ97" s="483"/>
      <c r="HR97" s="483"/>
      <c r="HS97" s="483"/>
      <c r="HT97" s="483"/>
      <c r="HU97" s="483"/>
      <c r="HV97" s="483"/>
      <c r="HW97" s="483"/>
      <c r="HX97" s="483"/>
      <c r="HY97" s="483"/>
      <c r="HZ97" s="483"/>
      <c r="IA97" s="483"/>
      <c r="IB97" s="483"/>
      <c r="IC97" s="483"/>
      <c r="ID97" s="483"/>
      <c r="IE97" s="483"/>
      <c r="IF97" s="483"/>
      <c r="IG97" s="483"/>
      <c r="IH97" s="483"/>
      <c r="II97" s="483"/>
      <c r="IJ97" s="483"/>
      <c r="IK97" s="483"/>
      <c r="IL97" s="483"/>
      <c r="IM97" s="483"/>
      <c r="IN97" s="483"/>
      <c r="IO97" s="483"/>
      <c r="IP97" s="483"/>
      <c r="IQ97" s="483"/>
      <c r="IR97" s="483"/>
      <c r="IS97" s="483"/>
      <c r="IT97" s="483"/>
      <c r="IU97" s="483"/>
      <c r="IV97" s="483"/>
    </row>
    <row r="98" spans="1:256" ht="33.75">
      <c r="A98" s="948"/>
      <c r="B98" s="485" t="s">
        <v>468</v>
      </c>
      <c r="C98" s="486"/>
      <c r="D98" s="485" t="s">
        <v>469</v>
      </c>
      <c r="E98" s="605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483"/>
      <c r="T98" s="483"/>
      <c r="U98" s="483"/>
      <c r="V98" s="483"/>
      <c r="W98" s="483"/>
      <c r="X98" s="483"/>
      <c r="Y98" s="483"/>
      <c r="Z98" s="483"/>
      <c r="AA98" s="483"/>
      <c r="AB98" s="483"/>
      <c r="AC98" s="483"/>
      <c r="AD98" s="483"/>
      <c r="AE98" s="483"/>
      <c r="AF98" s="483"/>
      <c r="AG98" s="483"/>
      <c r="AH98" s="483"/>
      <c r="AI98" s="483"/>
      <c r="AJ98" s="483"/>
      <c r="AK98" s="483"/>
      <c r="AL98" s="483"/>
      <c r="AM98" s="483"/>
      <c r="AN98" s="483"/>
      <c r="AO98" s="483"/>
      <c r="AP98" s="483"/>
      <c r="AQ98" s="483"/>
      <c r="AR98" s="483"/>
      <c r="AS98" s="483"/>
      <c r="AT98" s="483"/>
      <c r="AU98" s="483"/>
      <c r="AV98" s="483"/>
      <c r="AW98" s="483"/>
      <c r="AX98" s="483"/>
      <c r="AY98" s="483"/>
      <c r="AZ98" s="483"/>
      <c r="BA98" s="483"/>
      <c r="BB98" s="483"/>
      <c r="BC98" s="483"/>
      <c r="BD98" s="483"/>
      <c r="BE98" s="483"/>
      <c r="BF98" s="483"/>
      <c r="BG98" s="483"/>
      <c r="BH98" s="483"/>
      <c r="BI98" s="483"/>
      <c r="BJ98" s="483"/>
      <c r="BK98" s="483"/>
      <c r="BL98" s="483"/>
      <c r="BM98" s="483"/>
      <c r="BN98" s="483"/>
      <c r="BO98" s="483"/>
      <c r="BP98" s="483"/>
      <c r="BQ98" s="483"/>
      <c r="BR98" s="483"/>
      <c r="BS98" s="483"/>
      <c r="BT98" s="483"/>
      <c r="BU98" s="483"/>
      <c r="BV98" s="483"/>
      <c r="BW98" s="483"/>
      <c r="BX98" s="483"/>
      <c r="BY98" s="483"/>
      <c r="BZ98" s="483"/>
      <c r="CA98" s="483"/>
      <c r="CB98" s="483"/>
      <c r="CC98" s="483"/>
      <c r="CD98" s="483"/>
      <c r="CE98" s="483"/>
      <c r="CF98" s="483"/>
      <c r="CG98" s="483"/>
      <c r="CH98" s="483"/>
      <c r="CI98" s="483"/>
      <c r="CJ98" s="483"/>
      <c r="CK98" s="483"/>
      <c r="CL98" s="483"/>
      <c r="CM98" s="483"/>
      <c r="CN98" s="483"/>
      <c r="CO98" s="483"/>
      <c r="CP98" s="483"/>
      <c r="CQ98" s="483"/>
      <c r="CR98" s="483"/>
      <c r="CS98" s="483"/>
      <c r="CT98" s="483"/>
      <c r="CU98" s="483"/>
      <c r="CV98" s="483"/>
      <c r="CW98" s="483"/>
      <c r="CX98" s="483"/>
      <c r="CY98" s="483"/>
      <c r="CZ98" s="483"/>
      <c r="DA98" s="483"/>
      <c r="DB98" s="483"/>
      <c r="DC98" s="483"/>
      <c r="DD98" s="483"/>
      <c r="DE98" s="483"/>
      <c r="DF98" s="483"/>
      <c r="DG98" s="483"/>
      <c r="DH98" s="483"/>
      <c r="DI98" s="483"/>
      <c r="DJ98" s="483"/>
      <c r="DK98" s="483"/>
      <c r="DL98" s="483"/>
      <c r="DM98" s="483"/>
      <c r="DN98" s="483"/>
      <c r="DO98" s="483"/>
      <c r="DP98" s="483"/>
      <c r="DQ98" s="483"/>
      <c r="DR98" s="483"/>
      <c r="DS98" s="483"/>
      <c r="DT98" s="483"/>
      <c r="DU98" s="483"/>
      <c r="DV98" s="483"/>
      <c r="DW98" s="483"/>
      <c r="DX98" s="483"/>
      <c r="DY98" s="483"/>
      <c r="DZ98" s="483"/>
      <c r="EA98" s="483"/>
      <c r="EB98" s="483"/>
      <c r="EC98" s="483"/>
      <c r="ED98" s="483"/>
      <c r="EE98" s="483"/>
      <c r="EF98" s="483"/>
      <c r="EG98" s="483"/>
      <c r="EH98" s="483"/>
      <c r="EI98" s="483"/>
      <c r="EJ98" s="483"/>
      <c r="EK98" s="483"/>
      <c r="EL98" s="483"/>
      <c r="EM98" s="483"/>
      <c r="EN98" s="483"/>
      <c r="EO98" s="483"/>
      <c r="EP98" s="483"/>
      <c r="EQ98" s="483"/>
      <c r="ER98" s="483"/>
      <c r="ES98" s="483"/>
      <c r="ET98" s="483"/>
      <c r="EU98" s="483"/>
      <c r="EV98" s="483"/>
      <c r="EW98" s="483"/>
      <c r="EX98" s="483"/>
      <c r="EY98" s="483"/>
      <c r="EZ98" s="483"/>
      <c r="FA98" s="483"/>
      <c r="FB98" s="483"/>
      <c r="FC98" s="483"/>
      <c r="FD98" s="483"/>
      <c r="FE98" s="483"/>
      <c r="FF98" s="483"/>
      <c r="FG98" s="483"/>
      <c r="FH98" s="483"/>
      <c r="FI98" s="483"/>
      <c r="FJ98" s="483"/>
      <c r="FK98" s="483"/>
      <c r="FL98" s="483"/>
      <c r="FM98" s="483"/>
      <c r="FN98" s="483"/>
      <c r="FO98" s="483"/>
      <c r="FP98" s="483"/>
      <c r="FQ98" s="483"/>
      <c r="FR98" s="483"/>
      <c r="FS98" s="483"/>
      <c r="FT98" s="483"/>
      <c r="FU98" s="483"/>
      <c r="FV98" s="483"/>
      <c r="FW98" s="483"/>
      <c r="FX98" s="483"/>
      <c r="FY98" s="483"/>
      <c r="FZ98" s="483"/>
      <c r="GA98" s="483"/>
      <c r="GB98" s="483"/>
      <c r="GC98" s="483"/>
      <c r="GD98" s="483"/>
      <c r="GE98" s="483"/>
      <c r="GF98" s="483"/>
      <c r="GG98" s="483"/>
      <c r="GH98" s="483"/>
      <c r="GI98" s="483"/>
      <c r="GJ98" s="483"/>
      <c r="GK98" s="483"/>
      <c r="GL98" s="483"/>
      <c r="GM98" s="483"/>
      <c r="GN98" s="483"/>
      <c r="GO98" s="483"/>
      <c r="GP98" s="483"/>
      <c r="GQ98" s="483"/>
      <c r="GR98" s="483"/>
      <c r="GS98" s="483"/>
      <c r="GT98" s="483"/>
      <c r="GU98" s="483"/>
      <c r="GV98" s="483"/>
      <c r="GW98" s="483"/>
      <c r="GX98" s="483"/>
      <c r="GY98" s="483"/>
      <c r="GZ98" s="483"/>
      <c r="HA98" s="483"/>
      <c r="HB98" s="483"/>
      <c r="HC98" s="483"/>
      <c r="HD98" s="483"/>
      <c r="HE98" s="483"/>
      <c r="HF98" s="483"/>
      <c r="HG98" s="483"/>
      <c r="HH98" s="483"/>
      <c r="HI98" s="483"/>
      <c r="HJ98" s="483"/>
      <c r="HK98" s="483"/>
      <c r="HL98" s="483"/>
      <c r="HM98" s="483"/>
      <c r="HN98" s="483"/>
      <c r="HO98" s="483"/>
      <c r="HP98" s="483"/>
      <c r="HQ98" s="483"/>
      <c r="HR98" s="483"/>
      <c r="HS98" s="483"/>
      <c r="HT98" s="483"/>
      <c r="HU98" s="483"/>
      <c r="HV98" s="483"/>
      <c r="HW98" s="483"/>
      <c r="HX98" s="483"/>
      <c r="HY98" s="483"/>
      <c r="HZ98" s="483"/>
      <c r="IA98" s="483"/>
      <c r="IB98" s="483"/>
      <c r="IC98" s="483"/>
      <c r="ID98" s="483"/>
      <c r="IE98" s="483"/>
      <c r="IF98" s="483"/>
      <c r="IG98" s="483"/>
      <c r="IH98" s="483"/>
      <c r="II98" s="483"/>
      <c r="IJ98" s="483"/>
      <c r="IK98" s="483"/>
      <c r="IL98" s="483"/>
      <c r="IM98" s="483"/>
      <c r="IN98" s="483"/>
      <c r="IO98" s="483"/>
      <c r="IP98" s="483"/>
      <c r="IQ98" s="483"/>
      <c r="IR98" s="483"/>
      <c r="IS98" s="483"/>
      <c r="IT98" s="483"/>
      <c r="IU98" s="483"/>
      <c r="IV98" s="483"/>
    </row>
    <row r="99" spans="1:256" ht="33.75">
      <c r="A99" s="948"/>
      <c r="B99" s="485" t="s">
        <v>470</v>
      </c>
      <c r="C99" s="486"/>
      <c r="D99" s="485" t="s">
        <v>471</v>
      </c>
      <c r="E99" s="605"/>
      <c r="G99" s="483"/>
      <c r="H99" s="483"/>
      <c r="I99" s="483"/>
      <c r="J99" s="483"/>
      <c r="K99" s="483"/>
      <c r="L99" s="483"/>
      <c r="M99" s="483"/>
      <c r="N99" s="483"/>
      <c r="O99" s="483"/>
      <c r="P99" s="483"/>
      <c r="Q99" s="483"/>
      <c r="R99" s="483"/>
      <c r="S99" s="483"/>
      <c r="T99" s="483"/>
      <c r="U99" s="483"/>
      <c r="V99" s="483"/>
      <c r="W99" s="483"/>
      <c r="X99" s="483"/>
      <c r="Y99" s="483"/>
      <c r="Z99" s="483"/>
      <c r="AA99" s="483"/>
      <c r="AB99" s="483"/>
      <c r="AC99" s="483"/>
      <c r="AD99" s="483"/>
      <c r="AE99" s="483"/>
      <c r="AF99" s="483"/>
      <c r="AG99" s="483"/>
      <c r="AH99" s="483"/>
      <c r="AI99" s="483"/>
      <c r="AJ99" s="483"/>
      <c r="AK99" s="483"/>
      <c r="AL99" s="483"/>
      <c r="AM99" s="483"/>
      <c r="AN99" s="483"/>
      <c r="AO99" s="483"/>
      <c r="AP99" s="483"/>
      <c r="AQ99" s="483"/>
      <c r="AR99" s="483"/>
      <c r="AS99" s="483"/>
      <c r="AT99" s="483"/>
      <c r="AU99" s="483"/>
      <c r="AV99" s="483"/>
      <c r="AW99" s="483"/>
      <c r="AX99" s="483"/>
      <c r="AY99" s="483"/>
      <c r="AZ99" s="483"/>
      <c r="BA99" s="483"/>
      <c r="BB99" s="483"/>
      <c r="BC99" s="483"/>
      <c r="BD99" s="483"/>
      <c r="BE99" s="483"/>
      <c r="BF99" s="483"/>
      <c r="BG99" s="483"/>
      <c r="BH99" s="483"/>
      <c r="BI99" s="483"/>
      <c r="BJ99" s="483"/>
      <c r="BK99" s="483"/>
      <c r="BL99" s="483"/>
      <c r="BM99" s="483"/>
      <c r="BN99" s="483"/>
      <c r="BO99" s="483"/>
      <c r="BP99" s="483"/>
      <c r="BQ99" s="483"/>
      <c r="BR99" s="483"/>
      <c r="BS99" s="483"/>
      <c r="BT99" s="483"/>
      <c r="BU99" s="483"/>
      <c r="BV99" s="483"/>
      <c r="BW99" s="483"/>
      <c r="BX99" s="483"/>
      <c r="BY99" s="483"/>
      <c r="BZ99" s="483"/>
      <c r="CA99" s="483"/>
      <c r="CB99" s="483"/>
      <c r="CC99" s="483"/>
      <c r="CD99" s="483"/>
      <c r="CE99" s="483"/>
      <c r="CF99" s="483"/>
      <c r="CG99" s="483"/>
      <c r="CH99" s="483"/>
      <c r="CI99" s="483"/>
      <c r="CJ99" s="483"/>
      <c r="CK99" s="483"/>
      <c r="CL99" s="483"/>
      <c r="CM99" s="483"/>
      <c r="CN99" s="483"/>
      <c r="CO99" s="483"/>
      <c r="CP99" s="483"/>
      <c r="CQ99" s="483"/>
      <c r="CR99" s="483"/>
      <c r="CS99" s="483"/>
      <c r="CT99" s="483"/>
      <c r="CU99" s="483"/>
      <c r="CV99" s="483"/>
      <c r="CW99" s="483"/>
      <c r="CX99" s="483"/>
      <c r="CY99" s="483"/>
      <c r="CZ99" s="483"/>
      <c r="DA99" s="483"/>
      <c r="DB99" s="483"/>
      <c r="DC99" s="483"/>
      <c r="DD99" s="483"/>
      <c r="DE99" s="483"/>
      <c r="DF99" s="483"/>
      <c r="DG99" s="483"/>
      <c r="DH99" s="483"/>
      <c r="DI99" s="483"/>
      <c r="DJ99" s="483"/>
      <c r="DK99" s="483"/>
      <c r="DL99" s="483"/>
      <c r="DM99" s="483"/>
      <c r="DN99" s="483"/>
      <c r="DO99" s="483"/>
      <c r="DP99" s="483"/>
      <c r="DQ99" s="483"/>
      <c r="DR99" s="483"/>
      <c r="DS99" s="483"/>
      <c r="DT99" s="483"/>
      <c r="DU99" s="483"/>
      <c r="DV99" s="483"/>
      <c r="DW99" s="483"/>
      <c r="DX99" s="483"/>
      <c r="DY99" s="483"/>
      <c r="DZ99" s="483"/>
      <c r="EA99" s="483"/>
      <c r="EB99" s="483"/>
      <c r="EC99" s="483"/>
      <c r="ED99" s="483"/>
      <c r="EE99" s="483"/>
      <c r="EF99" s="483"/>
      <c r="EG99" s="483"/>
      <c r="EH99" s="483"/>
      <c r="EI99" s="483"/>
      <c r="EJ99" s="483"/>
      <c r="EK99" s="483"/>
      <c r="EL99" s="483"/>
      <c r="EM99" s="483"/>
      <c r="EN99" s="483"/>
      <c r="EO99" s="483"/>
      <c r="EP99" s="483"/>
      <c r="EQ99" s="483"/>
      <c r="ER99" s="483"/>
      <c r="ES99" s="483"/>
      <c r="ET99" s="483"/>
      <c r="EU99" s="483"/>
      <c r="EV99" s="483"/>
      <c r="EW99" s="483"/>
      <c r="EX99" s="483"/>
      <c r="EY99" s="483"/>
      <c r="EZ99" s="483"/>
      <c r="FA99" s="483"/>
      <c r="FB99" s="483"/>
      <c r="FC99" s="483"/>
      <c r="FD99" s="483"/>
      <c r="FE99" s="483"/>
      <c r="FF99" s="483"/>
      <c r="FG99" s="483"/>
      <c r="FH99" s="483"/>
      <c r="FI99" s="483"/>
      <c r="FJ99" s="483"/>
      <c r="FK99" s="483"/>
      <c r="FL99" s="483"/>
      <c r="FM99" s="483"/>
      <c r="FN99" s="483"/>
      <c r="FO99" s="483"/>
      <c r="FP99" s="483"/>
      <c r="FQ99" s="483"/>
      <c r="FR99" s="483"/>
      <c r="FS99" s="483"/>
      <c r="FT99" s="483"/>
      <c r="FU99" s="483"/>
      <c r="FV99" s="483"/>
      <c r="FW99" s="483"/>
      <c r="FX99" s="483"/>
      <c r="FY99" s="483"/>
      <c r="FZ99" s="483"/>
      <c r="GA99" s="483"/>
      <c r="GB99" s="483"/>
      <c r="GC99" s="483"/>
      <c r="GD99" s="483"/>
      <c r="GE99" s="483"/>
      <c r="GF99" s="483"/>
      <c r="GG99" s="483"/>
      <c r="GH99" s="483"/>
      <c r="GI99" s="483"/>
      <c r="GJ99" s="483"/>
      <c r="GK99" s="483"/>
      <c r="GL99" s="483"/>
      <c r="GM99" s="483"/>
      <c r="GN99" s="483"/>
      <c r="GO99" s="483"/>
      <c r="GP99" s="483"/>
      <c r="GQ99" s="483"/>
      <c r="GR99" s="483"/>
      <c r="GS99" s="483"/>
      <c r="GT99" s="483"/>
      <c r="GU99" s="483"/>
      <c r="GV99" s="483"/>
      <c r="GW99" s="483"/>
      <c r="GX99" s="483"/>
      <c r="GY99" s="483"/>
      <c r="GZ99" s="483"/>
      <c r="HA99" s="483"/>
      <c r="HB99" s="483"/>
      <c r="HC99" s="483"/>
      <c r="HD99" s="483"/>
      <c r="HE99" s="483"/>
      <c r="HF99" s="483"/>
      <c r="HG99" s="483"/>
      <c r="HH99" s="483"/>
      <c r="HI99" s="483"/>
      <c r="HJ99" s="483"/>
      <c r="HK99" s="483"/>
      <c r="HL99" s="483"/>
      <c r="HM99" s="483"/>
      <c r="HN99" s="483"/>
      <c r="HO99" s="483"/>
      <c r="HP99" s="483"/>
      <c r="HQ99" s="483"/>
      <c r="HR99" s="483"/>
      <c r="HS99" s="483"/>
      <c r="HT99" s="483"/>
      <c r="HU99" s="483"/>
      <c r="HV99" s="483"/>
      <c r="HW99" s="483"/>
      <c r="HX99" s="483"/>
      <c r="HY99" s="483"/>
      <c r="HZ99" s="483"/>
      <c r="IA99" s="483"/>
      <c r="IB99" s="483"/>
      <c r="IC99" s="483"/>
      <c r="ID99" s="483"/>
      <c r="IE99" s="483"/>
      <c r="IF99" s="483"/>
      <c r="IG99" s="483"/>
      <c r="IH99" s="483"/>
      <c r="II99" s="483"/>
      <c r="IJ99" s="483"/>
      <c r="IK99" s="483"/>
      <c r="IL99" s="483"/>
      <c r="IM99" s="483"/>
      <c r="IN99" s="483"/>
      <c r="IO99" s="483"/>
      <c r="IP99" s="483"/>
      <c r="IQ99" s="483"/>
      <c r="IR99" s="483"/>
      <c r="IS99" s="483"/>
      <c r="IT99" s="483"/>
      <c r="IU99" s="483"/>
      <c r="IV99" s="483"/>
    </row>
    <row r="100" spans="1:256" ht="22.5">
      <c r="A100" s="948"/>
      <c r="B100" s="485" t="s">
        <v>472</v>
      </c>
      <c r="C100" s="486"/>
      <c r="D100" s="485" t="s">
        <v>473</v>
      </c>
      <c r="E100" s="605"/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  <c r="Q100" s="483"/>
      <c r="R100" s="483"/>
      <c r="S100" s="483"/>
      <c r="T100" s="483"/>
      <c r="U100" s="483"/>
      <c r="V100" s="483"/>
      <c r="W100" s="483"/>
      <c r="X100" s="483"/>
      <c r="Y100" s="483"/>
      <c r="Z100" s="483"/>
      <c r="AA100" s="483"/>
      <c r="AB100" s="483"/>
      <c r="AC100" s="483"/>
      <c r="AD100" s="483"/>
      <c r="AE100" s="483"/>
      <c r="AF100" s="483"/>
      <c r="AG100" s="483"/>
      <c r="AH100" s="483"/>
      <c r="AI100" s="483"/>
      <c r="AJ100" s="483"/>
      <c r="AK100" s="483"/>
      <c r="AL100" s="483"/>
      <c r="AM100" s="483"/>
      <c r="AN100" s="483"/>
      <c r="AO100" s="483"/>
      <c r="AP100" s="483"/>
      <c r="AQ100" s="483"/>
      <c r="AR100" s="483"/>
      <c r="AS100" s="483"/>
      <c r="AT100" s="483"/>
      <c r="AU100" s="483"/>
      <c r="AV100" s="483"/>
      <c r="AW100" s="483"/>
      <c r="AX100" s="483"/>
      <c r="AY100" s="483"/>
      <c r="AZ100" s="483"/>
      <c r="BA100" s="483"/>
      <c r="BB100" s="483"/>
      <c r="BC100" s="483"/>
      <c r="BD100" s="483"/>
      <c r="BE100" s="483"/>
      <c r="BF100" s="483"/>
      <c r="BG100" s="483"/>
      <c r="BH100" s="483"/>
      <c r="BI100" s="483"/>
      <c r="BJ100" s="483"/>
      <c r="BK100" s="483"/>
      <c r="BL100" s="483"/>
      <c r="BM100" s="483"/>
      <c r="BN100" s="483"/>
      <c r="BO100" s="483"/>
      <c r="BP100" s="483"/>
      <c r="BQ100" s="483"/>
      <c r="BR100" s="483"/>
      <c r="BS100" s="483"/>
      <c r="BT100" s="483"/>
      <c r="BU100" s="483"/>
      <c r="BV100" s="483"/>
      <c r="BW100" s="483"/>
      <c r="BX100" s="483"/>
      <c r="BY100" s="483"/>
      <c r="BZ100" s="483"/>
      <c r="CA100" s="483"/>
      <c r="CB100" s="483"/>
      <c r="CC100" s="483"/>
      <c r="CD100" s="483"/>
      <c r="CE100" s="483"/>
      <c r="CF100" s="483"/>
      <c r="CG100" s="483"/>
      <c r="CH100" s="483"/>
      <c r="CI100" s="483"/>
      <c r="CJ100" s="483"/>
      <c r="CK100" s="483"/>
      <c r="CL100" s="483"/>
      <c r="CM100" s="483"/>
      <c r="CN100" s="483"/>
      <c r="CO100" s="483"/>
      <c r="CP100" s="483"/>
      <c r="CQ100" s="483"/>
      <c r="CR100" s="483"/>
      <c r="CS100" s="483"/>
      <c r="CT100" s="483"/>
      <c r="CU100" s="483"/>
      <c r="CV100" s="483"/>
      <c r="CW100" s="483"/>
      <c r="CX100" s="483"/>
      <c r="CY100" s="483"/>
      <c r="CZ100" s="483"/>
      <c r="DA100" s="483"/>
      <c r="DB100" s="483"/>
      <c r="DC100" s="483"/>
      <c r="DD100" s="483"/>
      <c r="DE100" s="483"/>
      <c r="DF100" s="483"/>
      <c r="DG100" s="483"/>
      <c r="DH100" s="483"/>
      <c r="DI100" s="483"/>
      <c r="DJ100" s="483"/>
      <c r="DK100" s="483"/>
      <c r="DL100" s="483"/>
      <c r="DM100" s="483"/>
      <c r="DN100" s="483"/>
      <c r="DO100" s="483"/>
      <c r="DP100" s="483"/>
      <c r="DQ100" s="483"/>
      <c r="DR100" s="483"/>
      <c r="DS100" s="483"/>
      <c r="DT100" s="483"/>
      <c r="DU100" s="483"/>
      <c r="DV100" s="483"/>
      <c r="DW100" s="483"/>
      <c r="DX100" s="483"/>
      <c r="DY100" s="483"/>
      <c r="DZ100" s="483"/>
      <c r="EA100" s="483"/>
      <c r="EB100" s="483"/>
      <c r="EC100" s="483"/>
      <c r="ED100" s="483"/>
      <c r="EE100" s="483"/>
      <c r="EF100" s="483"/>
      <c r="EG100" s="483"/>
      <c r="EH100" s="483"/>
      <c r="EI100" s="483"/>
      <c r="EJ100" s="483"/>
      <c r="EK100" s="483"/>
      <c r="EL100" s="483"/>
      <c r="EM100" s="483"/>
      <c r="EN100" s="483"/>
      <c r="EO100" s="483"/>
      <c r="EP100" s="483"/>
      <c r="EQ100" s="483"/>
      <c r="ER100" s="483"/>
      <c r="ES100" s="483"/>
      <c r="ET100" s="483"/>
      <c r="EU100" s="483"/>
      <c r="EV100" s="483"/>
      <c r="EW100" s="483"/>
      <c r="EX100" s="483"/>
      <c r="EY100" s="483"/>
      <c r="EZ100" s="483"/>
      <c r="FA100" s="483"/>
      <c r="FB100" s="483"/>
      <c r="FC100" s="483"/>
      <c r="FD100" s="483"/>
      <c r="FE100" s="483"/>
      <c r="FF100" s="483"/>
      <c r="FG100" s="483"/>
      <c r="FH100" s="483"/>
      <c r="FI100" s="483"/>
      <c r="FJ100" s="483"/>
      <c r="FK100" s="483"/>
      <c r="FL100" s="483"/>
      <c r="FM100" s="483"/>
      <c r="FN100" s="483"/>
      <c r="FO100" s="483"/>
      <c r="FP100" s="483"/>
      <c r="FQ100" s="483"/>
      <c r="FR100" s="483"/>
      <c r="FS100" s="483"/>
      <c r="FT100" s="483"/>
      <c r="FU100" s="483"/>
      <c r="FV100" s="483"/>
      <c r="FW100" s="483"/>
      <c r="FX100" s="483"/>
      <c r="FY100" s="483"/>
      <c r="FZ100" s="483"/>
      <c r="GA100" s="483"/>
      <c r="GB100" s="483"/>
      <c r="GC100" s="483"/>
      <c r="GD100" s="483"/>
      <c r="GE100" s="483"/>
      <c r="GF100" s="483"/>
      <c r="GG100" s="483"/>
      <c r="GH100" s="483"/>
      <c r="GI100" s="483"/>
      <c r="GJ100" s="483"/>
      <c r="GK100" s="483"/>
      <c r="GL100" s="483"/>
      <c r="GM100" s="483"/>
      <c r="GN100" s="483"/>
      <c r="GO100" s="483"/>
      <c r="GP100" s="483"/>
      <c r="GQ100" s="483"/>
      <c r="GR100" s="483"/>
      <c r="GS100" s="483"/>
      <c r="GT100" s="483"/>
      <c r="GU100" s="483"/>
      <c r="GV100" s="483"/>
      <c r="GW100" s="483"/>
      <c r="GX100" s="483"/>
      <c r="GY100" s="483"/>
      <c r="GZ100" s="483"/>
      <c r="HA100" s="483"/>
      <c r="HB100" s="483"/>
      <c r="HC100" s="483"/>
      <c r="HD100" s="483"/>
      <c r="HE100" s="483"/>
      <c r="HF100" s="483"/>
      <c r="HG100" s="483"/>
      <c r="HH100" s="483"/>
      <c r="HI100" s="483"/>
      <c r="HJ100" s="483"/>
      <c r="HK100" s="483"/>
      <c r="HL100" s="483"/>
      <c r="HM100" s="483"/>
      <c r="HN100" s="483"/>
      <c r="HO100" s="483"/>
      <c r="HP100" s="483"/>
      <c r="HQ100" s="483"/>
      <c r="HR100" s="483"/>
      <c r="HS100" s="483"/>
      <c r="HT100" s="483"/>
      <c r="HU100" s="483"/>
      <c r="HV100" s="483"/>
      <c r="HW100" s="483"/>
      <c r="HX100" s="483"/>
      <c r="HY100" s="483"/>
      <c r="HZ100" s="483"/>
      <c r="IA100" s="483"/>
      <c r="IB100" s="483"/>
      <c r="IC100" s="483"/>
      <c r="ID100" s="483"/>
      <c r="IE100" s="483"/>
      <c r="IF100" s="483"/>
      <c r="IG100" s="483"/>
      <c r="IH100" s="483"/>
      <c r="II100" s="483"/>
      <c r="IJ100" s="483"/>
      <c r="IK100" s="483"/>
      <c r="IL100" s="483"/>
      <c r="IM100" s="483"/>
      <c r="IN100" s="483"/>
      <c r="IO100" s="483"/>
      <c r="IP100" s="483"/>
      <c r="IQ100" s="483"/>
      <c r="IR100" s="483"/>
      <c r="IS100" s="483"/>
      <c r="IT100" s="483"/>
      <c r="IU100" s="483"/>
      <c r="IV100" s="483"/>
    </row>
    <row r="101" spans="1:256" ht="22.5">
      <c r="A101" s="948"/>
      <c r="B101" s="485" t="s">
        <v>474</v>
      </c>
      <c r="C101" s="486"/>
      <c r="D101" s="485" t="s">
        <v>313</v>
      </c>
      <c r="E101" s="605"/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  <c r="Q101" s="483"/>
      <c r="R101" s="483"/>
      <c r="S101" s="483"/>
      <c r="T101" s="483"/>
      <c r="U101" s="483"/>
      <c r="V101" s="483"/>
      <c r="W101" s="483"/>
      <c r="X101" s="483"/>
      <c r="Y101" s="483"/>
      <c r="Z101" s="483"/>
      <c r="AA101" s="483"/>
      <c r="AB101" s="483"/>
      <c r="AC101" s="483"/>
      <c r="AD101" s="483"/>
      <c r="AE101" s="483"/>
      <c r="AF101" s="483"/>
      <c r="AG101" s="483"/>
      <c r="AH101" s="483"/>
      <c r="AI101" s="483"/>
      <c r="AJ101" s="483"/>
      <c r="AK101" s="483"/>
      <c r="AL101" s="483"/>
      <c r="AM101" s="483"/>
      <c r="AN101" s="483"/>
      <c r="AO101" s="483"/>
      <c r="AP101" s="483"/>
      <c r="AQ101" s="483"/>
      <c r="AR101" s="483"/>
      <c r="AS101" s="483"/>
      <c r="AT101" s="483"/>
      <c r="AU101" s="483"/>
      <c r="AV101" s="483"/>
      <c r="AW101" s="483"/>
      <c r="AX101" s="483"/>
      <c r="AY101" s="483"/>
      <c r="AZ101" s="483"/>
      <c r="BA101" s="483"/>
      <c r="BB101" s="483"/>
      <c r="BC101" s="483"/>
      <c r="BD101" s="483"/>
      <c r="BE101" s="483"/>
      <c r="BF101" s="483"/>
      <c r="BG101" s="483"/>
      <c r="BH101" s="483"/>
      <c r="BI101" s="483"/>
      <c r="BJ101" s="483"/>
      <c r="BK101" s="483"/>
      <c r="BL101" s="483"/>
      <c r="BM101" s="483"/>
      <c r="BN101" s="483"/>
      <c r="BO101" s="483"/>
      <c r="BP101" s="483"/>
      <c r="BQ101" s="483"/>
      <c r="BR101" s="483"/>
      <c r="BS101" s="483"/>
      <c r="BT101" s="483"/>
      <c r="BU101" s="483"/>
      <c r="BV101" s="483"/>
      <c r="BW101" s="483"/>
      <c r="BX101" s="483"/>
      <c r="BY101" s="483"/>
      <c r="BZ101" s="483"/>
      <c r="CA101" s="483"/>
      <c r="CB101" s="483"/>
      <c r="CC101" s="483"/>
      <c r="CD101" s="483"/>
      <c r="CE101" s="483"/>
      <c r="CF101" s="483"/>
      <c r="CG101" s="483"/>
      <c r="CH101" s="483"/>
      <c r="CI101" s="483"/>
      <c r="CJ101" s="483"/>
      <c r="CK101" s="483"/>
      <c r="CL101" s="483"/>
      <c r="CM101" s="483"/>
      <c r="CN101" s="483"/>
      <c r="CO101" s="483"/>
      <c r="CP101" s="483"/>
      <c r="CQ101" s="483"/>
      <c r="CR101" s="483"/>
      <c r="CS101" s="483"/>
      <c r="CT101" s="483"/>
      <c r="CU101" s="483"/>
      <c r="CV101" s="483"/>
      <c r="CW101" s="483"/>
      <c r="CX101" s="483"/>
      <c r="CY101" s="483"/>
      <c r="CZ101" s="483"/>
      <c r="DA101" s="483"/>
      <c r="DB101" s="483"/>
      <c r="DC101" s="483"/>
      <c r="DD101" s="483"/>
      <c r="DE101" s="483"/>
      <c r="DF101" s="483"/>
      <c r="DG101" s="483"/>
      <c r="DH101" s="483"/>
      <c r="DI101" s="483"/>
      <c r="DJ101" s="483"/>
      <c r="DK101" s="483"/>
      <c r="DL101" s="483"/>
      <c r="DM101" s="483"/>
      <c r="DN101" s="483"/>
      <c r="DO101" s="483"/>
      <c r="DP101" s="483"/>
      <c r="DQ101" s="483"/>
      <c r="DR101" s="483"/>
      <c r="DS101" s="483"/>
      <c r="DT101" s="483"/>
      <c r="DU101" s="483"/>
      <c r="DV101" s="483"/>
      <c r="DW101" s="483"/>
      <c r="DX101" s="483"/>
      <c r="DY101" s="483"/>
      <c r="DZ101" s="483"/>
      <c r="EA101" s="483"/>
      <c r="EB101" s="483"/>
      <c r="EC101" s="483"/>
      <c r="ED101" s="483"/>
      <c r="EE101" s="483"/>
      <c r="EF101" s="483"/>
      <c r="EG101" s="483"/>
      <c r="EH101" s="483"/>
      <c r="EI101" s="483"/>
      <c r="EJ101" s="483"/>
      <c r="EK101" s="483"/>
      <c r="EL101" s="483"/>
      <c r="EM101" s="483"/>
      <c r="EN101" s="483"/>
      <c r="EO101" s="483"/>
      <c r="EP101" s="483"/>
      <c r="EQ101" s="483"/>
      <c r="ER101" s="483"/>
      <c r="ES101" s="483"/>
      <c r="ET101" s="483"/>
      <c r="EU101" s="483"/>
      <c r="EV101" s="483"/>
      <c r="EW101" s="483"/>
      <c r="EX101" s="483"/>
      <c r="EY101" s="483"/>
      <c r="EZ101" s="483"/>
      <c r="FA101" s="483"/>
      <c r="FB101" s="483"/>
      <c r="FC101" s="483"/>
      <c r="FD101" s="483"/>
      <c r="FE101" s="483"/>
      <c r="FF101" s="483"/>
      <c r="FG101" s="483"/>
      <c r="FH101" s="483"/>
      <c r="FI101" s="483"/>
      <c r="FJ101" s="483"/>
      <c r="FK101" s="483"/>
      <c r="FL101" s="483"/>
      <c r="FM101" s="483"/>
      <c r="FN101" s="483"/>
      <c r="FO101" s="483"/>
      <c r="FP101" s="483"/>
      <c r="FQ101" s="483"/>
      <c r="FR101" s="483"/>
      <c r="FS101" s="483"/>
      <c r="FT101" s="483"/>
      <c r="FU101" s="483"/>
      <c r="FV101" s="483"/>
      <c r="FW101" s="483"/>
      <c r="FX101" s="483"/>
      <c r="FY101" s="483"/>
      <c r="FZ101" s="483"/>
      <c r="GA101" s="483"/>
      <c r="GB101" s="483"/>
      <c r="GC101" s="483"/>
      <c r="GD101" s="483"/>
      <c r="GE101" s="483"/>
      <c r="GF101" s="483"/>
      <c r="GG101" s="483"/>
      <c r="GH101" s="483"/>
      <c r="GI101" s="483"/>
      <c r="GJ101" s="483"/>
      <c r="GK101" s="483"/>
      <c r="GL101" s="483"/>
      <c r="GM101" s="483"/>
      <c r="GN101" s="483"/>
      <c r="GO101" s="483"/>
      <c r="GP101" s="483"/>
      <c r="GQ101" s="483"/>
      <c r="GR101" s="483"/>
      <c r="GS101" s="483"/>
      <c r="GT101" s="483"/>
      <c r="GU101" s="483"/>
      <c r="GV101" s="483"/>
      <c r="GW101" s="483"/>
      <c r="GX101" s="483"/>
      <c r="GY101" s="483"/>
      <c r="GZ101" s="483"/>
      <c r="HA101" s="483"/>
      <c r="HB101" s="483"/>
      <c r="HC101" s="483"/>
      <c r="HD101" s="483"/>
      <c r="HE101" s="483"/>
      <c r="HF101" s="483"/>
      <c r="HG101" s="483"/>
      <c r="HH101" s="483"/>
      <c r="HI101" s="483"/>
      <c r="HJ101" s="483"/>
      <c r="HK101" s="483"/>
      <c r="HL101" s="483"/>
      <c r="HM101" s="483"/>
      <c r="HN101" s="483"/>
      <c r="HO101" s="483"/>
      <c r="HP101" s="483"/>
      <c r="HQ101" s="483"/>
      <c r="HR101" s="483"/>
      <c r="HS101" s="483"/>
      <c r="HT101" s="483"/>
      <c r="HU101" s="483"/>
      <c r="HV101" s="483"/>
      <c r="HW101" s="483"/>
      <c r="HX101" s="483"/>
      <c r="HY101" s="483"/>
      <c r="HZ101" s="483"/>
      <c r="IA101" s="483"/>
      <c r="IB101" s="483"/>
      <c r="IC101" s="483"/>
      <c r="ID101" s="483"/>
      <c r="IE101" s="483"/>
      <c r="IF101" s="483"/>
      <c r="IG101" s="483"/>
      <c r="IH101" s="483"/>
      <c r="II101" s="483"/>
      <c r="IJ101" s="483"/>
      <c r="IK101" s="483"/>
      <c r="IL101" s="483"/>
      <c r="IM101" s="483"/>
      <c r="IN101" s="483"/>
      <c r="IO101" s="483"/>
      <c r="IP101" s="483"/>
      <c r="IQ101" s="483"/>
      <c r="IR101" s="483"/>
      <c r="IS101" s="483"/>
      <c r="IT101" s="483"/>
      <c r="IU101" s="483"/>
      <c r="IV101" s="483"/>
    </row>
    <row r="102" spans="1:256" ht="22.5">
      <c r="A102" s="948"/>
      <c r="B102" s="485" t="s">
        <v>475</v>
      </c>
      <c r="C102" s="486"/>
      <c r="D102" s="485" t="s">
        <v>476</v>
      </c>
      <c r="E102" s="605"/>
      <c r="G102" s="483"/>
      <c r="H102" s="483"/>
      <c r="I102" s="483"/>
      <c r="J102" s="483"/>
      <c r="K102" s="483"/>
      <c r="L102" s="483"/>
      <c r="M102" s="483"/>
      <c r="N102" s="483"/>
      <c r="O102" s="483"/>
      <c r="P102" s="483"/>
      <c r="Q102" s="483"/>
      <c r="R102" s="483"/>
      <c r="S102" s="483"/>
      <c r="T102" s="483"/>
      <c r="U102" s="483"/>
      <c r="V102" s="483"/>
      <c r="W102" s="483"/>
      <c r="X102" s="483"/>
      <c r="Y102" s="483"/>
      <c r="Z102" s="483"/>
      <c r="AA102" s="483"/>
      <c r="AB102" s="483"/>
      <c r="AC102" s="483"/>
      <c r="AD102" s="483"/>
      <c r="AE102" s="483"/>
      <c r="AF102" s="483"/>
      <c r="AG102" s="483"/>
      <c r="AH102" s="483"/>
      <c r="AI102" s="483"/>
      <c r="AJ102" s="483"/>
      <c r="AK102" s="483"/>
      <c r="AL102" s="483"/>
      <c r="AM102" s="483"/>
      <c r="AN102" s="483"/>
      <c r="AO102" s="483"/>
      <c r="AP102" s="483"/>
      <c r="AQ102" s="483"/>
      <c r="AR102" s="483"/>
      <c r="AS102" s="483"/>
      <c r="AT102" s="483"/>
      <c r="AU102" s="483"/>
      <c r="AV102" s="483"/>
      <c r="AW102" s="483"/>
      <c r="AX102" s="483"/>
      <c r="AY102" s="483"/>
      <c r="AZ102" s="483"/>
      <c r="BA102" s="483"/>
      <c r="BB102" s="483"/>
      <c r="BC102" s="483"/>
      <c r="BD102" s="483"/>
      <c r="BE102" s="483"/>
      <c r="BF102" s="483"/>
      <c r="BG102" s="483"/>
      <c r="BH102" s="483"/>
      <c r="BI102" s="483"/>
      <c r="BJ102" s="483"/>
      <c r="BK102" s="483"/>
      <c r="BL102" s="483"/>
      <c r="BM102" s="483"/>
      <c r="BN102" s="483"/>
      <c r="BO102" s="483"/>
      <c r="BP102" s="483"/>
      <c r="BQ102" s="483"/>
      <c r="BR102" s="483"/>
      <c r="BS102" s="483"/>
      <c r="BT102" s="483"/>
      <c r="BU102" s="483"/>
      <c r="BV102" s="483"/>
      <c r="BW102" s="483"/>
      <c r="BX102" s="483"/>
      <c r="BY102" s="483"/>
      <c r="BZ102" s="483"/>
      <c r="CA102" s="483"/>
      <c r="CB102" s="483"/>
      <c r="CC102" s="483"/>
      <c r="CD102" s="483"/>
      <c r="CE102" s="483"/>
      <c r="CF102" s="483"/>
      <c r="CG102" s="483"/>
      <c r="CH102" s="483"/>
      <c r="CI102" s="483"/>
      <c r="CJ102" s="483"/>
      <c r="CK102" s="483"/>
      <c r="CL102" s="483"/>
      <c r="CM102" s="483"/>
      <c r="CN102" s="483"/>
      <c r="CO102" s="483"/>
      <c r="CP102" s="483"/>
      <c r="CQ102" s="483"/>
      <c r="CR102" s="483"/>
      <c r="CS102" s="483"/>
      <c r="CT102" s="483"/>
      <c r="CU102" s="483"/>
      <c r="CV102" s="483"/>
      <c r="CW102" s="483"/>
      <c r="CX102" s="483"/>
      <c r="CY102" s="483"/>
      <c r="CZ102" s="483"/>
      <c r="DA102" s="483"/>
      <c r="DB102" s="483"/>
      <c r="DC102" s="483"/>
      <c r="DD102" s="483"/>
      <c r="DE102" s="483"/>
      <c r="DF102" s="483"/>
      <c r="DG102" s="483"/>
      <c r="DH102" s="483"/>
      <c r="DI102" s="483"/>
      <c r="DJ102" s="483"/>
      <c r="DK102" s="483"/>
      <c r="DL102" s="483"/>
      <c r="DM102" s="483"/>
      <c r="DN102" s="483"/>
      <c r="DO102" s="483"/>
      <c r="DP102" s="483"/>
      <c r="DQ102" s="483"/>
      <c r="DR102" s="483"/>
      <c r="DS102" s="483"/>
      <c r="DT102" s="483"/>
      <c r="DU102" s="483"/>
      <c r="DV102" s="483"/>
      <c r="DW102" s="483"/>
      <c r="DX102" s="483"/>
      <c r="DY102" s="483"/>
      <c r="DZ102" s="483"/>
      <c r="EA102" s="483"/>
      <c r="EB102" s="483"/>
      <c r="EC102" s="483"/>
      <c r="ED102" s="483"/>
      <c r="EE102" s="483"/>
      <c r="EF102" s="483"/>
      <c r="EG102" s="483"/>
      <c r="EH102" s="483"/>
      <c r="EI102" s="483"/>
      <c r="EJ102" s="483"/>
      <c r="EK102" s="483"/>
      <c r="EL102" s="483"/>
      <c r="EM102" s="483"/>
      <c r="EN102" s="483"/>
      <c r="EO102" s="483"/>
      <c r="EP102" s="483"/>
      <c r="EQ102" s="483"/>
      <c r="ER102" s="483"/>
      <c r="ES102" s="483"/>
      <c r="ET102" s="483"/>
      <c r="EU102" s="483"/>
      <c r="EV102" s="483"/>
      <c r="EW102" s="483"/>
      <c r="EX102" s="483"/>
      <c r="EY102" s="483"/>
      <c r="EZ102" s="483"/>
      <c r="FA102" s="483"/>
      <c r="FB102" s="483"/>
      <c r="FC102" s="483"/>
      <c r="FD102" s="483"/>
      <c r="FE102" s="483"/>
      <c r="FF102" s="483"/>
      <c r="FG102" s="483"/>
      <c r="FH102" s="483"/>
      <c r="FI102" s="483"/>
      <c r="FJ102" s="483"/>
      <c r="FK102" s="483"/>
      <c r="FL102" s="483"/>
      <c r="FM102" s="483"/>
      <c r="FN102" s="483"/>
      <c r="FO102" s="483"/>
      <c r="FP102" s="483"/>
      <c r="FQ102" s="483"/>
      <c r="FR102" s="483"/>
      <c r="FS102" s="483"/>
      <c r="FT102" s="483"/>
      <c r="FU102" s="483"/>
      <c r="FV102" s="483"/>
      <c r="FW102" s="483"/>
      <c r="FX102" s="483"/>
      <c r="FY102" s="483"/>
      <c r="FZ102" s="483"/>
      <c r="GA102" s="483"/>
      <c r="GB102" s="483"/>
      <c r="GC102" s="483"/>
      <c r="GD102" s="483"/>
      <c r="GE102" s="483"/>
      <c r="GF102" s="483"/>
      <c r="GG102" s="483"/>
      <c r="GH102" s="483"/>
      <c r="GI102" s="483"/>
      <c r="GJ102" s="483"/>
      <c r="GK102" s="483"/>
      <c r="GL102" s="483"/>
      <c r="GM102" s="483"/>
      <c r="GN102" s="483"/>
      <c r="GO102" s="483"/>
      <c r="GP102" s="483"/>
      <c r="GQ102" s="483"/>
      <c r="GR102" s="483"/>
      <c r="GS102" s="483"/>
      <c r="GT102" s="483"/>
      <c r="GU102" s="483"/>
      <c r="GV102" s="483"/>
      <c r="GW102" s="483"/>
      <c r="GX102" s="483"/>
      <c r="GY102" s="483"/>
      <c r="GZ102" s="483"/>
      <c r="HA102" s="483"/>
      <c r="HB102" s="483"/>
      <c r="HC102" s="483"/>
      <c r="HD102" s="483"/>
      <c r="HE102" s="483"/>
      <c r="HF102" s="483"/>
      <c r="HG102" s="483"/>
      <c r="HH102" s="483"/>
      <c r="HI102" s="483"/>
      <c r="HJ102" s="483"/>
      <c r="HK102" s="483"/>
      <c r="HL102" s="483"/>
      <c r="HM102" s="483"/>
      <c r="HN102" s="483"/>
      <c r="HO102" s="483"/>
      <c r="HP102" s="483"/>
      <c r="HQ102" s="483"/>
      <c r="HR102" s="483"/>
      <c r="HS102" s="483"/>
      <c r="HT102" s="483"/>
      <c r="HU102" s="483"/>
      <c r="HV102" s="483"/>
      <c r="HW102" s="483"/>
      <c r="HX102" s="483"/>
      <c r="HY102" s="483"/>
      <c r="HZ102" s="483"/>
      <c r="IA102" s="483"/>
      <c r="IB102" s="483"/>
      <c r="IC102" s="483"/>
      <c r="ID102" s="483"/>
      <c r="IE102" s="483"/>
      <c r="IF102" s="483"/>
      <c r="IG102" s="483"/>
      <c r="IH102" s="483"/>
      <c r="II102" s="483"/>
      <c r="IJ102" s="483"/>
      <c r="IK102" s="483"/>
      <c r="IL102" s="483"/>
      <c r="IM102" s="483"/>
      <c r="IN102" s="483"/>
      <c r="IO102" s="483"/>
      <c r="IP102" s="483"/>
      <c r="IQ102" s="483"/>
      <c r="IR102" s="483"/>
      <c r="IS102" s="483"/>
      <c r="IT102" s="483"/>
      <c r="IU102" s="483"/>
      <c r="IV102" s="483"/>
    </row>
    <row r="103" spans="1:256" ht="22.5">
      <c r="A103" s="948"/>
      <c r="B103" s="485" t="s">
        <v>477</v>
      </c>
      <c r="C103" s="486"/>
      <c r="D103" s="485" t="s">
        <v>478</v>
      </c>
      <c r="E103" s="605"/>
      <c r="G103" s="483"/>
      <c r="H103" s="483"/>
      <c r="I103" s="483"/>
      <c r="J103" s="483"/>
      <c r="K103" s="483"/>
      <c r="L103" s="483"/>
      <c r="M103" s="483"/>
      <c r="N103" s="483"/>
      <c r="O103" s="483"/>
      <c r="P103" s="483"/>
      <c r="Q103" s="483"/>
      <c r="R103" s="483"/>
      <c r="S103" s="483"/>
      <c r="T103" s="483"/>
      <c r="U103" s="483"/>
      <c r="V103" s="483"/>
      <c r="W103" s="483"/>
      <c r="X103" s="483"/>
      <c r="Y103" s="483"/>
      <c r="Z103" s="483"/>
      <c r="AA103" s="483"/>
      <c r="AB103" s="483"/>
      <c r="AC103" s="483"/>
      <c r="AD103" s="483"/>
      <c r="AE103" s="483"/>
      <c r="AF103" s="483"/>
      <c r="AG103" s="483"/>
      <c r="AH103" s="483"/>
      <c r="AI103" s="483"/>
      <c r="AJ103" s="483"/>
      <c r="AK103" s="483"/>
      <c r="AL103" s="483"/>
      <c r="AM103" s="483"/>
      <c r="AN103" s="483"/>
      <c r="AO103" s="483"/>
      <c r="AP103" s="483"/>
      <c r="AQ103" s="483"/>
      <c r="AR103" s="483"/>
      <c r="AS103" s="483"/>
      <c r="AT103" s="483"/>
      <c r="AU103" s="483"/>
      <c r="AV103" s="483"/>
      <c r="AW103" s="483"/>
      <c r="AX103" s="483"/>
      <c r="AY103" s="483"/>
      <c r="AZ103" s="483"/>
      <c r="BA103" s="483"/>
      <c r="BB103" s="483"/>
      <c r="BC103" s="483"/>
      <c r="BD103" s="483"/>
      <c r="BE103" s="483"/>
      <c r="BF103" s="483"/>
      <c r="BG103" s="483"/>
      <c r="BH103" s="483"/>
      <c r="BI103" s="483"/>
      <c r="BJ103" s="483"/>
      <c r="BK103" s="483"/>
      <c r="BL103" s="483"/>
      <c r="BM103" s="483"/>
      <c r="BN103" s="483"/>
      <c r="BO103" s="483"/>
      <c r="BP103" s="483"/>
      <c r="BQ103" s="483"/>
      <c r="BR103" s="483"/>
      <c r="BS103" s="483"/>
      <c r="BT103" s="483"/>
      <c r="BU103" s="483"/>
      <c r="BV103" s="483"/>
      <c r="BW103" s="483"/>
      <c r="BX103" s="483"/>
      <c r="BY103" s="483"/>
      <c r="BZ103" s="483"/>
      <c r="CA103" s="483"/>
      <c r="CB103" s="483"/>
      <c r="CC103" s="483"/>
      <c r="CD103" s="483"/>
      <c r="CE103" s="483"/>
      <c r="CF103" s="483"/>
      <c r="CG103" s="483"/>
      <c r="CH103" s="483"/>
      <c r="CI103" s="483"/>
      <c r="CJ103" s="483"/>
      <c r="CK103" s="483"/>
      <c r="CL103" s="483"/>
      <c r="CM103" s="483"/>
      <c r="CN103" s="483"/>
      <c r="CO103" s="483"/>
      <c r="CP103" s="483"/>
      <c r="CQ103" s="483"/>
      <c r="CR103" s="483"/>
      <c r="CS103" s="483"/>
      <c r="CT103" s="483"/>
      <c r="CU103" s="483"/>
      <c r="CV103" s="483"/>
      <c r="CW103" s="483"/>
      <c r="CX103" s="483"/>
      <c r="CY103" s="483"/>
      <c r="CZ103" s="483"/>
      <c r="DA103" s="483"/>
      <c r="DB103" s="483"/>
      <c r="DC103" s="483"/>
      <c r="DD103" s="483"/>
      <c r="DE103" s="483"/>
      <c r="DF103" s="483"/>
      <c r="DG103" s="483"/>
      <c r="DH103" s="483"/>
      <c r="DI103" s="483"/>
      <c r="DJ103" s="483"/>
      <c r="DK103" s="483"/>
      <c r="DL103" s="483"/>
      <c r="DM103" s="483"/>
      <c r="DN103" s="483"/>
      <c r="DO103" s="483"/>
      <c r="DP103" s="483"/>
      <c r="DQ103" s="483"/>
      <c r="DR103" s="483"/>
      <c r="DS103" s="483"/>
      <c r="DT103" s="483"/>
      <c r="DU103" s="483"/>
      <c r="DV103" s="483"/>
      <c r="DW103" s="483"/>
      <c r="DX103" s="483"/>
      <c r="DY103" s="483"/>
      <c r="DZ103" s="483"/>
      <c r="EA103" s="483"/>
      <c r="EB103" s="483"/>
      <c r="EC103" s="483"/>
      <c r="ED103" s="483"/>
      <c r="EE103" s="483"/>
      <c r="EF103" s="483"/>
      <c r="EG103" s="483"/>
      <c r="EH103" s="483"/>
      <c r="EI103" s="483"/>
      <c r="EJ103" s="483"/>
      <c r="EK103" s="483"/>
      <c r="EL103" s="483"/>
      <c r="EM103" s="483"/>
      <c r="EN103" s="483"/>
      <c r="EO103" s="483"/>
      <c r="EP103" s="483"/>
      <c r="EQ103" s="483"/>
      <c r="ER103" s="483"/>
      <c r="ES103" s="483"/>
      <c r="ET103" s="483"/>
      <c r="EU103" s="483"/>
      <c r="EV103" s="483"/>
      <c r="EW103" s="483"/>
      <c r="EX103" s="483"/>
      <c r="EY103" s="483"/>
      <c r="EZ103" s="483"/>
      <c r="FA103" s="483"/>
      <c r="FB103" s="483"/>
      <c r="FC103" s="483"/>
      <c r="FD103" s="483"/>
      <c r="FE103" s="483"/>
      <c r="FF103" s="483"/>
      <c r="FG103" s="483"/>
      <c r="FH103" s="483"/>
      <c r="FI103" s="483"/>
      <c r="FJ103" s="483"/>
      <c r="FK103" s="483"/>
      <c r="FL103" s="483"/>
      <c r="FM103" s="483"/>
      <c r="FN103" s="483"/>
      <c r="FO103" s="483"/>
      <c r="FP103" s="483"/>
      <c r="FQ103" s="483"/>
      <c r="FR103" s="483"/>
      <c r="FS103" s="483"/>
      <c r="FT103" s="483"/>
      <c r="FU103" s="483"/>
      <c r="FV103" s="483"/>
      <c r="FW103" s="483"/>
      <c r="FX103" s="483"/>
      <c r="FY103" s="483"/>
      <c r="FZ103" s="483"/>
      <c r="GA103" s="483"/>
      <c r="GB103" s="483"/>
      <c r="GC103" s="483"/>
      <c r="GD103" s="483"/>
      <c r="GE103" s="483"/>
      <c r="GF103" s="483"/>
      <c r="GG103" s="483"/>
      <c r="GH103" s="483"/>
      <c r="GI103" s="483"/>
      <c r="GJ103" s="483"/>
      <c r="GK103" s="483"/>
      <c r="GL103" s="483"/>
      <c r="GM103" s="483"/>
      <c r="GN103" s="483"/>
      <c r="GO103" s="483"/>
      <c r="GP103" s="483"/>
      <c r="GQ103" s="483"/>
      <c r="GR103" s="483"/>
      <c r="GS103" s="483"/>
      <c r="GT103" s="483"/>
      <c r="GU103" s="483"/>
      <c r="GV103" s="483"/>
      <c r="GW103" s="483"/>
      <c r="GX103" s="483"/>
      <c r="GY103" s="483"/>
      <c r="GZ103" s="483"/>
      <c r="HA103" s="483"/>
      <c r="HB103" s="483"/>
      <c r="HC103" s="483"/>
      <c r="HD103" s="483"/>
      <c r="HE103" s="483"/>
      <c r="HF103" s="483"/>
      <c r="HG103" s="483"/>
      <c r="HH103" s="483"/>
      <c r="HI103" s="483"/>
      <c r="HJ103" s="483"/>
      <c r="HK103" s="483"/>
      <c r="HL103" s="483"/>
      <c r="HM103" s="483"/>
      <c r="HN103" s="483"/>
      <c r="HO103" s="483"/>
      <c r="HP103" s="483"/>
      <c r="HQ103" s="483"/>
      <c r="HR103" s="483"/>
      <c r="HS103" s="483"/>
      <c r="HT103" s="483"/>
      <c r="HU103" s="483"/>
      <c r="HV103" s="483"/>
      <c r="HW103" s="483"/>
      <c r="HX103" s="483"/>
      <c r="HY103" s="483"/>
      <c r="HZ103" s="483"/>
      <c r="IA103" s="483"/>
      <c r="IB103" s="483"/>
      <c r="IC103" s="483"/>
      <c r="ID103" s="483"/>
      <c r="IE103" s="483"/>
      <c r="IF103" s="483"/>
      <c r="IG103" s="483"/>
      <c r="IH103" s="483"/>
      <c r="II103" s="483"/>
      <c r="IJ103" s="483"/>
      <c r="IK103" s="483"/>
      <c r="IL103" s="483"/>
      <c r="IM103" s="483"/>
      <c r="IN103" s="483"/>
      <c r="IO103" s="483"/>
      <c r="IP103" s="483"/>
      <c r="IQ103" s="483"/>
      <c r="IR103" s="483"/>
      <c r="IS103" s="483"/>
      <c r="IT103" s="483"/>
      <c r="IU103" s="483"/>
      <c r="IV103" s="483"/>
    </row>
    <row r="104" spans="1:5" s="489" customFormat="1" ht="34.5" thickBot="1">
      <c r="A104" s="949"/>
      <c r="B104" s="488" t="s">
        <v>224</v>
      </c>
      <c r="C104" s="585"/>
      <c r="D104" s="488" t="s">
        <v>225</v>
      </c>
      <c r="E104" s="602"/>
    </row>
    <row r="105" spans="1:5" ht="22.5">
      <c r="A105" s="944" t="s">
        <v>748</v>
      </c>
      <c r="B105" s="516" t="s">
        <v>749</v>
      </c>
      <c r="C105" s="593">
        <f>TRANSPLANT1!A11</f>
        <v>37</v>
      </c>
      <c r="D105" s="516" t="s">
        <v>750</v>
      </c>
      <c r="E105" s="604">
        <f>TRANSPLANT1!B11/TRANSPLANT1!A11</f>
        <v>10638.884864864865</v>
      </c>
    </row>
    <row r="106" spans="1:5" ht="33.75">
      <c r="A106" s="944"/>
      <c r="B106" s="485" t="s">
        <v>840</v>
      </c>
      <c r="C106" s="486"/>
      <c r="D106" s="485" t="s">
        <v>841</v>
      </c>
      <c r="E106" s="605"/>
    </row>
    <row r="107" spans="1:5" ht="22.5">
      <c r="A107" s="946" t="s">
        <v>779</v>
      </c>
      <c r="B107" s="485" t="s">
        <v>810</v>
      </c>
      <c r="C107" s="486">
        <f>DIALIZA!F12</f>
        <v>258</v>
      </c>
      <c r="D107" s="485" t="s">
        <v>811</v>
      </c>
      <c r="E107" s="605">
        <f>DIALIZA!S12/DIALIZA!L12</f>
        <v>496</v>
      </c>
    </row>
    <row r="108" spans="1:256" ht="33.75">
      <c r="A108" s="946"/>
      <c r="B108" s="485" t="s">
        <v>812</v>
      </c>
      <c r="C108" s="486">
        <f>DIALIZA!G12</f>
        <v>17</v>
      </c>
      <c r="D108" s="485" t="s">
        <v>813</v>
      </c>
      <c r="E108" s="605">
        <f>DIALIZA!T12/DIALIZA!N12</f>
        <v>563</v>
      </c>
      <c r="G108" s="483"/>
      <c r="H108" s="483"/>
      <c r="I108" s="483"/>
      <c r="J108" s="483"/>
      <c r="K108" s="483"/>
      <c r="L108" s="483"/>
      <c r="M108" s="483"/>
      <c r="N108" s="483"/>
      <c r="O108" s="483"/>
      <c r="P108" s="483"/>
      <c r="Q108" s="483"/>
      <c r="R108" s="483"/>
      <c r="S108" s="483"/>
      <c r="T108" s="483"/>
      <c r="U108" s="483"/>
      <c r="V108" s="483"/>
      <c r="W108" s="483"/>
      <c r="X108" s="483"/>
      <c r="Y108" s="483"/>
      <c r="Z108" s="483"/>
      <c r="AA108" s="483"/>
      <c r="AB108" s="483"/>
      <c r="AC108" s="483"/>
      <c r="AD108" s="483"/>
      <c r="AE108" s="483"/>
      <c r="AF108" s="483"/>
      <c r="AG108" s="483"/>
      <c r="AH108" s="483"/>
      <c r="AI108" s="483"/>
      <c r="AJ108" s="483"/>
      <c r="AK108" s="483"/>
      <c r="AL108" s="483"/>
      <c r="AM108" s="483"/>
      <c r="AN108" s="483"/>
      <c r="AO108" s="483"/>
      <c r="AP108" s="483"/>
      <c r="AQ108" s="483"/>
      <c r="AR108" s="483"/>
      <c r="AS108" s="483"/>
      <c r="AT108" s="483"/>
      <c r="AU108" s="483"/>
      <c r="AV108" s="483"/>
      <c r="AW108" s="483"/>
      <c r="AX108" s="483"/>
      <c r="AY108" s="483"/>
      <c r="AZ108" s="483"/>
      <c r="BA108" s="483"/>
      <c r="BB108" s="483"/>
      <c r="BC108" s="483"/>
      <c r="BD108" s="483"/>
      <c r="BE108" s="483"/>
      <c r="BF108" s="483"/>
      <c r="BG108" s="483"/>
      <c r="BH108" s="483"/>
      <c r="BI108" s="483"/>
      <c r="BJ108" s="483"/>
      <c r="BK108" s="483"/>
      <c r="BL108" s="483"/>
      <c r="BM108" s="483"/>
      <c r="BN108" s="483"/>
      <c r="BO108" s="483"/>
      <c r="BP108" s="483"/>
      <c r="BQ108" s="483"/>
      <c r="BR108" s="483"/>
      <c r="BS108" s="483"/>
      <c r="BT108" s="483"/>
      <c r="BU108" s="483"/>
      <c r="BV108" s="483"/>
      <c r="BW108" s="483"/>
      <c r="BX108" s="483"/>
      <c r="BY108" s="483"/>
      <c r="BZ108" s="483"/>
      <c r="CA108" s="483"/>
      <c r="CB108" s="483"/>
      <c r="CC108" s="483"/>
      <c r="CD108" s="483"/>
      <c r="CE108" s="483"/>
      <c r="CF108" s="483"/>
      <c r="CG108" s="483"/>
      <c r="CH108" s="483"/>
      <c r="CI108" s="483"/>
      <c r="CJ108" s="483"/>
      <c r="CK108" s="483"/>
      <c r="CL108" s="483"/>
      <c r="CM108" s="483"/>
      <c r="CN108" s="483"/>
      <c r="CO108" s="483"/>
      <c r="CP108" s="483"/>
      <c r="CQ108" s="483"/>
      <c r="CR108" s="483"/>
      <c r="CS108" s="483"/>
      <c r="CT108" s="483"/>
      <c r="CU108" s="483"/>
      <c r="CV108" s="483"/>
      <c r="CW108" s="483"/>
      <c r="CX108" s="483"/>
      <c r="CY108" s="483"/>
      <c r="CZ108" s="483"/>
      <c r="DA108" s="483"/>
      <c r="DB108" s="483"/>
      <c r="DC108" s="483"/>
      <c r="DD108" s="483"/>
      <c r="DE108" s="483"/>
      <c r="DF108" s="483"/>
      <c r="DG108" s="483"/>
      <c r="DH108" s="483"/>
      <c r="DI108" s="483"/>
      <c r="DJ108" s="483"/>
      <c r="DK108" s="483"/>
      <c r="DL108" s="483"/>
      <c r="DM108" s="483"/>
      <c r="DN108" s="483"/>
      <c r="DO108" s="483"/>
      <c r="DP108" s="483"/>
      <c r="DQ108" s="483"/>
      <c r="DR108" s="483"/>
      <c r="DS108" s="483"/>
      <c r="DT108" s="483"/>
      <c r="DU108" s="483"/>
      <c r="DV108" s="483"/>
      <c r="DW108" s="483"/>
      <c r="DX108" s="483"/>
      <c r="DY108" s="483"/>
      <c r="DZ108" s="483"/>
      <c r="EA108" s="483"/>
      <c r="EB108" s="483"/>
      <c r="EC108" s="483"/>
      <c r="ED108" s="483"/>
      <c r="EE108" s="483"/>
      <c r="EF108" s="483"/>
      <c r="EG108" s="483"/>
      <c r="EH108" s="483"/>
      <c r="EI108" s="483"/>
      <c r="EJ108" s="483"/>
      <c r="EK108" s="483"/>
      <c r="EL108" s="483"/>
      <c r="EM108" s="483"/>
      <c r="EN108" s="483"/>
      <c r="EO108" s="483"/>
      <c r="EP108" s="483"/>
      <c r="EQ108" s="483"/>
      <c r="ER108" s="483"/>
      <c r="ES108" s="483"/>
      <c r="ET108" s="483"/>
      <c r="EU108" s="483"/>
      <c r="EV108" s="483"/>
      <c r="EW108" s="483"/>
      <c r="EX108" s="483"/>
      <c r="EY108" s="483"/>
      <c r="EZ108" s="483"/>
      <c r="FA108" s="483"/>
      <c r="FB108" s="483"/>
      <c r="FC108" s="483"/>
      <c r="FD108" s="483"/>
      <c r="FE108" s="483"/>
      <c r="FF108" s="483"/>
      <c r="FG108" s="483"/>
      <c r="FH108" s="483"/>
      <c r="FI108" s="483"/>
      <c r="FJ108" s="483"/>
      <c r="FK108" s="483"/>
      <c r="FL108" s="483"/>
      <c r="FM108" s="483"/>
      <c r="FN108" s="483"/>
      <c r="FO108" s="483"/>
      <c r="FP108" s="483"/>
      <c r="FQ108" s="483"/>
      <c r="FR108" s="483"/>
      <c r="FS108" s="483"/>
      <c r="FT108" s="483"/>
      <c r="FU108" s="483"/>
      <c r="FV108" s="483"/>
      <c r="FW108" s="483"/>
      <c r="FX108" s="483"/>
      <c r="FY108" s="483"/>
      <c r="FZ108" s="483"/>
      <c r="GA108" s="483"/>
      <c r="GB108" s="483"/>
      <c r="GC108" s="483"/>
      <c r="GD108" s="483"/>
      <c r="GE108" s="483"/>
      <c r="GF108" s="483"/>
      <c r="GG108" s="483"/>
      <c r="GH108" s="483"/>
      <c r="GI108" s="483"/>
      <c r="GJ108" s="483"/>
      <c r="GK108" s="483"/>
      <c r="GL108" s="483"/>
      <c r="GM108" s="483"/>
      <c r="GN108" s="483"/>
      <c r="GO108" s="483"/>
      <c r="GP108" s="483"/>
      <c r="GQ108" s="483"/>
      <c r="GR108" s="483"/>
      <c r="GS108" s="483"/>
      <c r="GT108" s="483"/>
      <c r="GU108" s="483"/>
      <c r="GV108" s="483"/>
      <c r="GW108" s="483"/>
      <c r="GX108" s="483"/>
      <c r="GY108" s="483"/>
      <c r="GZ108" s="483"/>
      <c r="HA108" s="483"/>
      <c r="HB108" s="483"/>
      <c r="HC108" s="483"/>
      <c r="HD108" s="483"/>
      <c r="HE108" s="483"/>
      <c r="HF108" s="483"/>
      <c r="HG108" s="483"/>
      <c r="HH108" s="483"/>
      <c r="HI108" s="483"/>
      <c r="HJ108" s="483"/>
      <c r="HK108" s="483"/>
      <c r="HL108" s="483"/>
      <c r="HM108" s="483"/>
      <c r="HN108" s="483"/>
      <c r="HO108" s="483"/>
      <c r="HP108" s="483"/>
      <c r="HQ108" s="483"/>
      <c r="HR108" s="483"/>
      <c r="HS108" s="483"/>
      <c r="HT108" s="483"/>
      <c r="HU108" s="483"/>
      <c r="HV108" s="483"/>
      <c r="HW108" s="483"/>
      <c r="HX108" s="483"/>
      <c r="HY108" s="483"/>
      <c r="HZ108" s="483"/>
      <c r="IA108" s="483"/>
      <c r="IB108" s="483"/>
      <c r="IC108" s="483"/>
      <c r="ID108" s="483"/>
      <c r="IE108" s="483"/>
      <c r="IF108" s="483"/>
      <c r="IG108" s="483"/>
      <c r="IH108" s="483"/>
      <c r="II108" s="483"/>
      <c r="IJ108" s="483"/>
      <c r="IK108" s="483"/>
      <c r="IL108" s="483"/>
      <c r="IM108" s="483"/>
      <c r="IN108" s="483"/>
      <c r="IO108" s="483"/>
      <c r="IP108" s="483"/>
      <c r="IQ108" s="483"/>
      <c r="IR108" s="483"/>
      <c r="IS108" s="483"/>
      <c r="IT108" s="483"/>
      <c r="IU108" s="483"/>
      <c r="IV108" s="483"/>
    </row>
    <row r="109" spans="1:6" ht="22.5">
      <c r="A109" s="946"/>
      <c r="B109" s="485" t="s">
        <v>814</v>
      </c>
      <c r="C109" s="486">
        <f>DIALIZA!H12</f>
        <v>16</v>
      </c>
      <c r="D109" s="485" t="s">
        <v>815</v>
      </c>
      <c r="E109" s="605">
        <f>DIALIZA!U12/DIALIZA!H12</f>
        <v>32006.2825</v>
      </c>
      <c r="F109" s="478"/>
    </row>
    <row r="110" spans="1:6" ht="22.5">
      <c r="A110" s="946"/>
      <c r="B110" s="485" t="s">
        <v>816</v>
      </c>
      <c r="C110" s="486"/>
      <c r="D110" s="485" t="s">
        <v>817</v>
      </c>
      <c r="E110" s="605"/>
      <c r="F110" s="478"/>
    </row>
    <row r="111" spans="1:5" ht="33.75">
      <c r="A111" s="438" t="s">
        <v>826</v>
      </c>
      <c r="B111" s="500" t="s">
        <v>827</v>
      </c>
      <c r="C111" s="486"/>
      <c r="D111" s="500" t="s">
        <v>44</v>
      </c>
      <c r="E111" s="605"/>
    </row>
    <row r="112" spans="1:256" ht="22.5">
      <c r="A112" s="944" t="s">
        <v>314</v>
      </c>
      <c r="B112" s="500" t="s">
        <v>479</v>
      </c>
      <c r="C112" s="486"/>
      <c r="D112" s="500" t="s">
        <v>480</v>
      </c>
      <c r="E112" s="605"/>
      <c r="G112" s="484"/>
      <c r="H112" s="484"/>
      <c r="I112" s="483"/>
      <c r="J112" s="483"/>
      <c r="K112" s="483"/>
      <c r="L112" s="483"/>
      <c r="M112" s="483"/>
      <c r="N112" s="483"/>
      <c r="O112" s="483"/>
      <c r="P112" s="483"/>
      <c r="Q112" s="483"/>
      <c r="R112" s="483"/>
      <c r="S112" s="483"/>
      <c r="T112" s="483"/>
      <c r="U112" s="483"/>
      <c r="V112" s="483"/>
      <c r="W112" s="483"/>
      <c r="X112" s="483"/>
      <c r="Y112" s="483"/>
      <c r="Z112" s="483"/>
      <c r="AA112" s="483"/>
      <c r="AB112" s="483"/>
      <c r="AC112" s="483"/>
      <c r="AD112" s="483"/>
      <c r="AE112" s="483"/>
      <c r="AF112" s="483"/>
      <c r="AG112" s="483"/>
      <c r="AH112" s="483"/>
      <c r="AI112" s="483"/>
      <c r="AJ112" s="483"/>
      <c r="AK112" s="483"/>
      <c r="AL112" s="483"/>
      <c r="AM112" s="483"/>
      <c r="AN112" s="483"/>
      <c r="AO112" s="483"/>
      <c r="AP112" s="483"/>
      <c r="AQ112" s="483"/>
      <c r="AR112" s="483"/>
      <c r="AS112" s="483"/>
      <c r="AT112" s="483"/>
      <c r="AU112" s="483"/>
      <c r="AV112" s="483"/>
      <c r="AW112" s="483"/>
      <c r="AX112" s="483"/>
      <c r="AY112" s="483"/>
      <c r="AZ112" s="483"/>
      <c r="BA112" s="483"/>
      <c r="BB112" s="483"/>
      <c r="BC112" s="483"/>
      <c r="BD112" s="483"/>
      <c r="BE112" s="483"/>
      <c r="BF112" s="483"/>
      <c r="BG112" s="483"/>
      <c r="BH112" s="483"/>
      <c r="BI112" s="483"/>
      <c r="BJ112" s="483"/>
      <c r="BK112" s="483"/>
      <c r="BL112" s="483"/>
      <c r="BM112" s="483"/>
      <c r="BN112" s="483"/>
      <c r="BO112" s="483"/>
      <c r="BP112" s="483"/>
      <c r="BQ112" s="483"/>
      <c r="BR112" s="483"/>
      <c r="BS112" s="483"/>
      <c r="BT112" s="483"/>
      <c r="BU112" s="483"/>
      <c r="BV112" s="483"/>
      <c r="BW112" s="483"/>
      <c r="BX112" s="483"/>
      <c r="BY112" s="483"/>
      <c r="BZ112" s="483"/>
      <c r="CA112" s="483"/>
      <c r="CB112" s="483"/>
      <c r="CC112" s="483"/>
      <c r="CD112" s="483"/>
      <c r="CE112" s="483"/>
      <c r="CF112" s="483"/>
      <c r="CG112" s="483"/>
      <c r="CH112" s="483"/>
      <c r="CI112" s="483"/>
      <c r="CJ112" s="483"/>
      <c r="CK112" s="483"/>
      <c r="CL112" s="483"/>
      <c r="CM112" s="483"/>
      <c r="CN112" s="483"/>
      <c r="CO112" s="483"/>
      <c r="CP112" s="483"/>
      <c r="CQ112" s="483"/>
      <c r="CR112" s="483"/>
      <c r="CS112" s="483"/>
      <c r="CT112" s="483"/>
      <c r="CU112" s="483"/>
      <c r="CV112" s="483"/>
      <c r="CW112" s="483"/>
      <c r="CX112" s="483"/>
      <c r="CY112" s="483"/>
      <c r="CZ112" s="483"/>
      <c r="DA112" s="483"/>
      <c r="DB112" s="483"/>
      <c r="DC112" s="483"/>
      <c r="DD112" s="483"/>
      <c r="DE112" s="483"/>
      <c r="DF112" s="483"/>
      <c r="DG112" s="483"/>
      <c r="DH112" s="483"/>
      <c r="DI112" s="483"/>
      <c r="DJ112" s="483"/>
      <c r="DK112" s="483"/>
      <c r="DL112" s="483"/>
      <c r="DM112" s="483"/>
      <c r="DN112" s="483"/>
      <c r="DO112" s="483"/>
      <c r="DP112" s="483"/>
      <c r="DQ112" s="483"/>
      <c r="DR112" s="483"/>
      <c r="DS112" s="483"/>
      <c r="DT112" s="483"/>
      <c r="DU112" s="483"/>
      <c r="DV112" s="483"/>
      <c r="DW112" s="483"/>
      <c r="DX112" s="483"/>
      <c r="DY112" s="483"/>
      <c r="DZ112" s="483"/>
      <c r="EA112" s="483"/>
      <c r="EB112" s="483"/>
      <c r="EC112" s="483"/>
      <c r="ED112" s="483"/>
      <c r="EE112" s="483"/>
      <c r="EF112" s="483"/>
      <c r="EG112" s="483"/>
      <c r="EH112" s="483"/>
      <c r="EI112" s="483"/>
      <c r="EJ112" s="483"/>
      <c r="EK112" s="483"/>
      <c r="EL112" s="483"/>
      <c r="EM112" s="483"/>
      <c r="EN112" s="483"/>
      <c r="EO112" s="483"/>
      <c r="EP112" s="483"/>
      <c r="EQ112" s="483"/>
      <c r="ER112" s="483"/>
      <c r="ES112" s="483"/>
      <c r="ET112" s="483"/>
      <c r="EU112" s="483"/>
      <c r="EV112" s="483"/>
      <c r="EW112" s="483"/>
      <c r="EX112" s="483"/>
      <c r="EY112" s="483"/>
      <c r="EZ112" s="483"/>
      <c r="FA112" s="483"/>
      <c r="FB112" s="483"/>
      <c r="FC112" s="483"/>
      <c r="FD112" s="483"/>
      <c r="FE112" s="483"/>
      <c r="FF112" s="483"/>
      <c r="FG112" s="483"/>
      <c r="FH112" s="483"/>
      <c r="FI112" s="483"/>
      <c r="FJ112" s="483"/>
      <c r="FK112" s="483"/>
      <c r="FL112" s="483"/>
      <c r="FM112" s="483"/>
      <c r="FN112" s="483"/>
      <c r="FO112" s="483"/>
      <c r="FP112" s="483"/>
      <c r="FQ112" s="483"/>
      <c r="FR112" s="483"/>
      <c r="FS112" s="483"/>
      <c r="FT112" s="483"/>
      <c r="FU112" s="483"/>
      <c r="FV112" s="483"/>
      <c r="FW112" s="483"/>
      <c r="FX112" s="483"/>
      <c r="FY112" s="483"/>
      <c r="FZ112" s="483"/>
      <c r="GA112" s="483"/>
      <c r="GB112" s="483"/>
      <c r="GC112" s="483"/>
      <c r="GD112" s="483"/>
      <c r="GE112" s="483"/>
      <c r="GF112" s="483"/>
      <c r="GG112" s="483"/>
      <c r="GH112" s="483"/>
      <c r="GI112" s="483"/>
      <c r="GJ112" s="483"/>
      <c r="GK112" s="483"/>
      <c r="GL112" s="483"/>
      <c r="GM112" s="483"/>
      <c r="GN112" s="483"/>
      <c r="GO112" s="483"/>
      <c r="GP112" s="483"/>
      <c r="GQ112" s="483"/>
      <c r="GR112" s="483"/>
      <c r="GS112" s="483"/>
      <c r="GT112" s="483"/>
      <c r="GU112" s="483"/>
      <c r="GV112" s="483"/>
      <c r="GW112" s="483"/>
      <c r="GX112" s="483"/>
      <c r="GY112" s="483"/>
      <c r="GZ112" s="483"/>
      <c r="HA112" s="483"/>
      <c r="HB112" s="483"/>
      <c r="HC112" s="483"/>
      <c r="HD112" s="483"/>
      <c r="HE112" s="483"/>
      <c r="HF112" s="483"/>
      <c r="HG112" s="483"/>
      <c r="HH112" s="483"/>
      <c r="HI112" s="483"/>
      <c r="HJ112" s="483"/>
      <c r="HK112" s="483"/>
      <c r="HL112" s="483"/>
      <c r="HM112" s="483"/>
      <c r="HN112" s="483"/>
      <c r="HO112" s="483"/>
      <c r="HP112" s="483"/>
      <c r="HQ112" s="483"/>
      <c r="HR112" s="483"/>
      <c r="HS112" s="483"/>
      <c r="HT112" s="483"/>
      <c r="HU112" s="483"/>
      <c r="HV112" s="483"/>
      <c r="HW112" s="483"/>
      <c r="HX112" s="483"/>
      <c r="HY112" s="483"/>
      <c r="HZ112" s="483"/>
      <c r="IA112" s="483"/>
      <c r="IB112" s="483"/>
      <c r="IC112" s="483"/>
      <c r="ID112" s="483"/>
      <c r="IE112" s="483"/>
      <c r="IF112" s="483"/>
      <c r="IG112" s="483"/>
      <c r="IH112" s="483"/>
      <c r="II112" s="483"/>
      <c r="IJ112" s="483"/>
      <c r="IK112" s="483"/>
      <c r="IL112" s="483"/>
      <c r="IM112" s="483"/>
      <c r="IN112" s="483"/>
      <c r="IO112" s="483"/>
      <c r="IP112" s="483"/>
      <c r="IQ112" s="483"/>
      <c r="IR112" s="483"/>
      <c r="IS112" s="483"/>
      <c r="IT112" s="483"/>
      <c r="IU112" s="483"/>
      <c r="IV112" s="483"/>
    </row>
    <row r="113" spans="1:256" ht="33.75">
      <c r="A113" s="944"/>
      <c r="B113" s="500" t="s">
        <v>481</v>
      </c>
      <c r="C113" s="486"/>
      <c r="D113" s="500" t="s">
        <v>482</v>
      </c>
      <c r="E113" s="605"/>
      <c r="G113" s="484"/>
      <c r="H113" s="484"/>
      <c r="I113" s="483"/>
      <c r="J113" s="483"/>
      <c r="K113" s="483"/>
      <c r="L113" s="483"/>
      <c r="M113" s="483"/>
      <c r="N113" s="483"/>
      <c r="O113" s="483"/>
      <c r="P113" s="483"/>
      <c r="Q113" s="483"/>
      <c r="R113" s="483"/>
      <c r="S113" s="483"/>
      <c r="T113" s="483"/>
      <c r="U113" s="483"/>
      <c r="V113" s="483"/>
      <c r="W113" s="483"/>
      <c r="X113" s="483"/>
      <c r="Y113" s="483"/>
      <c r="Z113" s="483"/>
      <c r="AA113" s="483"/>
      <c r="AB113" s="483"/>
      <c r="AC113" s="483"/>
      <c r="AD113" s="483"/>
      <c r="AE113" s="483"/>
      <c r="AF113" s="483"/>
      <c r="AG113" s="483"/>
      <c r="AH113" s="483"/>
      <c r="AI113" s="483"/>
      <c r="AJ113" s="483"/>
      <c r="AK113" s="483"/>
      <c r="AL113" s="483"/>
      <c r="AM113" s="483"/>
      <c r="AN113" s="483"/>
      <c r="AO113" s="483"/>
      <c r="AP113" s="483"/>
      <c r="AQ113" s="483"/>
      <c r="AR113" s="483"/>
      <c r="AS113" s="483"/>
      <c r="AT113" s="483"/>
      <c r="AU113" s="483"/>
      <c r="AV113" s="483"/>
      <c r="AW113" s="483"/>
      <c r="AX113" s="483"/>
      <c r="AY113" s="483"/>
      <c r="AZ113" s="483"/>
      <c r="BA113" s="483"/>
      <c r="BB113" s="483"/>
      <c r="BC113" s="483"/>
      <c r="BD113" s="483"/>
      <c r="BE113" s="483"/>
      <c r="BF113" s="483"/>
      <c r="BG113" s="483"/>
      <c r="BH113" s="483"/>
      <c r="BI113" s="483"/>
      <c r="BJ113" s="483"/>
      <c r="BK113" s="483"/>
      <c r="BL113" s="483"/>
      <c r="BM113" s="483"/>
      <c r="BN113" s="483"/>
      <c r="BO113" s="483"/>
      <c r="BP113" s="483"/>
      <c r="BQ113" s="483"/>
      <c r="BR113" s="483"/>
      <c r="BS113" s="483"/>
      <c r="BT113" s="483"/>
      <c r="BU113" s="483"/>
      <c r="BV113" s="483"/>
      <c r="BW113" s="483"/>
      <c r="BX113" s="483"/>
      <c r="BY113" s="483"/>
      <c r="BZ113" s="483"/>
      <c r="CA113" s="483"/>
      <c r="CB113" s="483"/>
      <c r="CC113" s="483"/>
      <c r="CD113" s="483"/>
      <c r="CE113" s="483"/>
      <c r="CF113" s="483"/>
      <c r="CG113" s="483"/>
      <c r="CH113" s="483"/>
      <c r="CI113" s="483"/>
      <c r="CJ113" s="483"/>
      <c r="CK113" s="483"/>
      <c r="CL113" s="483"/>
      <c r="CM113" s="483"/>
      <c r="CN113" s="483"/>
      <c r="CO113" s="483"/>
      <c r="CP113" s="483"/>
      <c r="CQ113" s="483"/>
      <c r="CR113" s="483"/>
      <c r="CS113" s="483"/>
      <c r="CT113" s="483"/>
      <c r="CU113" s="483"/>
      <c r="CV113" s="483"/>
      <c r="CW113" s="483"/>
      <c r="CX113" s="483"/>
      <c r="CY113" s="483"/>
      <c r="CZ113" s="483"/>
      <c r="DA113" s="483"/>
      <c r="DB113" s="483"/>
      <c r="DC113" s="483"/>
      <c r="DD113" s="483"/>
      <c r="DE113" s="483"/>
      <c r="DF113" s="483"/>
      <c r="DG113" s="483"/>
      <c r="DH113" s="483"/>
      <c r="DI113" s="483"/>
      <c r="DJ113" s="483"/>
      <c r="DK113" s="483"/>
      <c r="DL113" s="483"/>
      <c r="DM113" s="483"/>
      <c r="DN113" s="483"/>
      <c r="DO113" s="483"/>
      <c r="DP113" s="483"/>
      <c r="DQ113" s="483"/>
      <c r="DR113" s="483"/>
      <c r="DS113" s="483"/>
      <c r="DT113" s="483"/>
      <c r="DU113" s="483"/>
      <c r="DV113" s="483"/>
      <c r="DW113" s="483"/>
      <c r="DX113" s="483"/>
      <c r="DY113" s="483"/>
      <c r="DZ113" s="483"/>
      <c r="EA113" s="483"/>
      <c r="EB113" s="483"/>
      <c r="EC113" s="483"/>
      <c r="ED113" s="483"/>
      <c r="EE113" s="483"/>
      <c r="EF113" s="483"/>
      <c r="EG113" s="483"/>
      <c r="EH113" s="483"/>
      <c r="EI113" s="483"/>
      <c r="EJ113" s="483"/>
      <c r="EK113" s="483"/>
      <c r="EL113" s="483"/>
      <c r="EM113" s="483"/>
      <c r="EN113" s="483"/>
      <c r="EO113" s="483"/>
      <c r="EP113" s="483"/>
      <c r="EQ113" s="483"/>
      <c r="ER113" s="483"/>
      <c r="ES113" s="483"/>
      <c r="ET113" s="483"/>
      <c r="EU113" s="483"/>
      <c r="EV113" s="483"/>
      <c r="EW113" s="483"/>
      <c r="EX113" s="483"/>
      <c r="EY113" s="483"/>
      <c r="EZ113" s="483"/>
      <c r="FA113" s="483"/>
      <c r="FB113" s="483"/>
      <c r="FC113" s="483"/>
      <c r="FD113" s="483"/>
      <c r="FE113" s="483"/>
      <c r="FF113" s="483"/>
      <c r="FG113" s="483"/>
      <c r="FH113" s="483"/>
      <c r="FI113" s="483"/>
      <c r="FJ113" s="483"/>
      <c r="FK113" s="483"/>
      <c r="FL113" s="483"/>
      <c r="FM113" s="483"/>
      <c r="FN113" s="483"/>
      <c r="FO113" s="483"/>
      <c r="FP113" s="483"/>
      <c r="FQ113" s="483"/>
      <c r="FR113" s="483"/>
      <c r="FS113" s="483"/>
      <c r="FT113" s="483"/>
      <c r="FU113" s="483"/>
      <c r="FV113" s="483"/>
      <c r="FW113" s="483"/>
      <c r="FX113" s="483"/>
      <c r="FY113" s="483"/>
      <c r="FZ113" s="483"/>
      <c r="GA113" s="483"/>
      <c r="GB113" s="483"/>
      <c r="GC113" s="483"/>
      <c r="GD113" s="483"/>
      <c r="GE113" s="483"/>
      <c r="GF113" s="483"/>
      <c r="GG113" s="483"/>
      <c r="GH113" s="483"/>
      <c r="GI113" s="483"/>
      <c r="GJ113" s="483"/>
      <c r="GK113" s="483"/>
      <c r="GL113" s="483"/>
      <c r="GM113" s="483"/>
      <c r="GN113" s="483"/>
      <c r="GO113" s="483"/>
      <c r="GP113" s="483"/>
      <c r="GQ113" s="483"/>
      <c r="GR113" s="483"/>
      <c r="GS113" s="483"/>
      <c r="GT113" s="483"/>
      <c r="GU113" s="483"/>
      <c r="GV113" s="483"/>
      <c r="GW113" s="483"/>
      <c r="GX113" s="483"/>
      <c r="GY113" s="483"/>
      <c r="GZ113" s="483"/>
      <c r="HA113" s="483"/>
      <c r="HB113" s="483"/>
      <c r="HC113" s="483"/>
      <c r="HD113" s="483"/>
      <c r="HE113" s="483"/>
      <c r="HF113" s="483"/>
      <c r="HG113" s="483"/>
      <c r="HH113" s="483"/>
      <c r="HI113" s="483"/>
      <c r="HJ113" s="483"/>
      <c r="HK113" s="483"/>
      <c r="HL113" s="483"/>
      <c r="HM113" s="483"/>
      <c r="HN113" s="483"/>
      <c r="HO113" s="483"/>
      <c r="HP113" s="483"/>
      <c r="HQ113" s="483"/>
      <c r="HR113" s="483"/>
      <c r="HS113" s="483"/>
      <c r="HT113" s="483"/>
      <c r="HU113" s="483"/>
      <c r="HV113" s="483"/>
      <c r="HW113" s="483"/>
      <c r="HX113" s="483"/>
      <c r="HY113" s="483"/>
      <c r="HZ113" s="483"/>
      <c r="IA113" s="483"/>
      <c r="IB113" s="483"/>
      <c r="IC113" s="483"/>
      <c r="ID113" s="483"/>
      <c r="IE113" s="483"/>
      <c r="IF113" s="483"/>
      <c r="IG113" s="483"/>
      <c r="IH113" s="483"/>
      <c r="II113" s="483"/>
      <c r="IJ113" s="483"/>
      <c r="IK113" s="483"/>
      <c r="IL113" s="483"/>
      <c r="IM113" s="483"/>
      <c r="IN113" s="483"/>
      <c r="IO113" s="483"/>
      <c r="IP113" s="483"/>
      <c r="IQ113" s="483"/>
      <c r="IR113" s="483"/>
      <c r="IS113" s="483"/>
      <c r="IT113" s="483"/>
      <c r="IU113" s="483"/>
      <c r="IV113" s="483"/>
    </row>
    <row r="114" spans="1:256" ht="22.5">
      <c r="A114" s="944"/>
      <c r="B114" s="500" t="s">
        <v>483</v>
      </c>
      <c r="C114" s="486"/>
      <c r="D114" s="500" t="s">
        <v>484</v>
      </c>
      <c r="E114" s="605"/>
      <c r="G114" s="484"/>
      <c r="H114" s="484"/>
      <c r="I114" s="483"/>
      <c r="J114" s="483"/>
      <c r="K114" s="483"/>
      <c r="L114" s="483"/>
      <c r="M114" s="483"/>
      <c r="N114" s="483"/>
      <c r="O114" s="483"/>
      <c r="P114" s="483"/>
      <c r="Q114" s="483"/>
      <c r="R114" s="483"/>
      <c r="S114" s="483"/>
      <c r="T114" s="483"/>
      <c r="U114" s="483"/>
      <c r="V114" s="483"/>
      <c r="W114" s="483"/>
      <c r="X114" s="483"/>
      <c r="Y114" s="483"/>
      <c r="Z114" s="483"/>
      <c r="AA114" s="483"/>
      <c r="AB114" s="483"/>
      <c r="AC114" s="483"/>
      <c r="AD114" s="483"/>
      <c r="AE114" s="483"/>
      <c r="AF114" s="483"/>
      <c r="AG114" s="483"/>
      <c r="AH114" s="483"/>
      <c r="AI114" s="483"/>
      <c r="AJ114" s="483"/>
      <c r="AK114" s="483"/>
      <c r="AL114" s="483"/>
      <c r="AM114" s="483"/>
      <c r="AN114" s="483"/>
      <c r="AO114" s="483"/>
      <c r="AP114" s="483"/>
      <c r="AQ114" s="483"/>
      <c r="AR114" s="483"/>
      <c r="AS114" s="483"/>
      <c r="AT114" s="483"/>
      <c r="AU114" s="483"/>
      <c r="AV114" s="483"/>
      <c r="AW114" s="483"/>
      <c r="AX114" s="483"/>
      <c r="AY114" s="483"/>
      <c r="AZ114" s="483"/>
      <c r="BA114" s="483"/>
      <c r="BB114" s="483"/>
      <c r="BC114" s="483"/>
      <c r="BD114" s="483"/>
      <c r="BE114" s="483"/>
      <c r="BF114" s="483"/>
      <c r="BG114" s="483"/>
      <c r="BH114" s="483"/>
      <c r="BI114" s="483"/>
      <c r="BJ114" s="483"/>
      <c r="BK114" s="483"/>
      <c r="BL114" s="483"/>
      <c r="BM114" s="483"/>
      <c r="BN114" s="483"/>
      <c r="BO114" s="483"/>
      <c r="BP114" s="483"/>
      <c r="BQ114" s="483"/>
      <c r="BR114" s="483"/>
      <c r="BS114" s="483"/>
      <c r="BT114" s="483"/>
      <c r="BU114" s="483"/>
      <c r="BV114" s="483"/>
      <c r="BW114" s="483"/>
      <c r="BX114" s="483"/>
      <c r="BY114" s="483"/>
      <c r="BZ114" s="483"/>
      <c r="CA114" s="483"/>
      <c r="CB114" s="483"/>
      <c r="CC114" s="483"/>
      <c r="CD114" s="483"/>
      <c r="CE114" s="483"/>
      <c r="CF114" s="483"/>
      <c r="CG114" s="483"/>
      <c r="CH114" s="483"/>
      <c r="CI114" s="483"/>
      <c r="CJ114" s="483"/>
      <c r="CK114" s="483"/>
      <c r="CL114" s="483"/>
      <c r="CM114" s="483"/>
      <c r="CN114" s="483"/>
      <c r="CO114" s="483"/>
      <c r="CP114" s="483"/>
      <c r="CQ114" s="483"/>
      <c r="CR114" s="483"/>
      <c r="CS114" s="483"/>
      <c r="CT114" s="483"/>
      <c r="CU114" s="483"/>
      <c r="CV114" s="483"/>
      <c r="CW114" s="483"/>
      <c r="CX114" s="483"/>
      <c r="CY114" s="483"/>
      <c r="CZ114" s="483"/>
      <c r="DA114" s="483"/>
      <c r="DB114" s="483"/>
      <c r="DC114" s="483"/>
      <c r="DD114" s="483"/>
      <c r="DE114" s="483"/>
      <c r="DF114" s="483"/>
      <c r="DG114" s="483"/>
      <c r="DH114" s="483"/>
      <c r="DI114" s="483"/>
      <c r="DJ114" s="483"/>
      <c r="DK114" s="483"/>
      <c r="DL114" s="483"/>
      <c r="DM114" s="483"/>
      <c r="DN114" s="483"/>
      <c r="DO114" s="483"/>
      <c r="DP114" s="483"/>
      <c r="DQ114" s="483"/>
      <c r="DR114" s="483"/>
      <c r="DS114" s="483"/>
      <c r="DT114" s="483"/>
      <c r="DU114" s="483"/>
      <c r="DV114" s="483"/>
      <c r="DW114" s="483"/>
      <c r="DX114" s="483"/>
      <c r="DY114" s="483"/>
      <c r="DZ114" s="483"/>
      <c r="EA114" s="483"/>
      <c r="EB114" s="483"/>
      <c r="EC114" s="483"/>
      <c r="ED114" s="483"/>
      <c r="EE114" s="483"/>
      <c r="EF114" s="483"/>
      <c r="EG114" s="483"/>
      <c r="EH114" s="483"/>
      <c r="EI114" s="483"/>
      <c r="EJ114" s="483"/>
      <c r="EK114" s="483"/>
      <c r="EL114" s="483"/>
      <c r="EM114" s="483"/>
      <c r="EN114" s="483"/>
      <c r="EO114" s="483"/>
      <c r="EP114" s="483"/>
      <c r="EQ114" s="483"/>
      <c r="ER114" s="483"/>
      <c r="ES114" s="483"/>
      <c r="ET114" s="483"/>
      <c r="EU114" s="483"/>
      <c r="EV114" s="483"/>
      <c r="EW114" s="483"/>
      <c r="EX114" s="483"/>
      <c r="EY114" s="483"/>
      <c r="EZ114" s="483"/>
      <c r="FA114" s="483"/>
      <c r="FB114" s="483"/>
      <c r="FC114" s="483"/>
      <c r="FD114" s="483"/>
      <c r="FE114" s="483"/>
      <c r="FF114" s="483"/>
      <c r="FG114" s="483"/>
      <c r="FH114" s="483"/>
      <c r="FI114" s="483"/>
      <c r="FJ114" s="483"/>
      <c r="FK114" s="483"/>
      <c r="FL114" s="483"/>
      <c r="FM114" s="483"/>
      <c r="FN114" s="483"/>
      <c r="FO114" s="483"/>
      <c r="FP114" s="483"/>
      <c r="FQ114" s="483"/>
      <c r="FR114" s="483"/>
      <c r="FS114" s="483"/>
      <c r="FT114" s="483"/>
      <c r="FU114" s="483"/>
      <c r="FV114" s="483"/>
      <c r="FW114" s="483"/>
      <c r="FX114" s="483"/>
      <c r="FY114" s="483"/>
      <c r="FZ114" s="483"/>
      <c r="GA114" s="483"/>
      <c r="GB114" s="483"/>
      <c r="GC114" s="483"/>
      <c r="GD114" s="483"/>
      <c r="GE114" s="483"/>
      <c r="GF114" s="483"/>
      <c r="GG114" s="483"/>
      <c r="GH114" s="483"/>
      <c r="GI114" s="483"/>
      <c r="GJ114" s="483"/>
      <c r="GK114" s="483"/>
      <c r="GL114" s="483"/>
      <c r="GM114" s="483"/>
      <c r="GN114" s="483"/>
      <c r="GO114" s="483"/>
      <c r="GP114" s="483"/>
      <c r="GQ114" s="483"/>
      <c r="GR114" s="483"/>
      <c r="GS114" s="483"/>
      <c r="GT114" s="483"/>
      <c r="GU114" s="483"/>
      <c r="GV114" s="483"/>
      <c r="GW114" s="483"/>
      <c r="GX114" s="483"/>
      <c r="GY114" s="483"/>
      <c r="GZ114" s="483"/>
      <c r="HA114" s="483"/>
      <c r="HB114" s="483"/>
      <c r="HC114" s="483"/>
      <c r="HD114" s="483"/>
      <c r="HE114" s="483"/>
      <c r="HF114" s="483"/>
      <c r="HG114" s="483"/>
      <c r="HH114" s="483"/>
      <c r="HI114" s="483"/>
      <c r="HJ114" s="483"/>
      <c r="HK114" s="483"/>
      <c r="HL114" s="483"/>
      <c r="HM114" s="483"/>
      <c r="HN114" s="483"/>
      <c r="HO114" s="483"/>
      <c r="HP114" s="483"/>
      <c r="HQ114" s="483"/>
      <c r="HR114" s="483"/>
      <c r="HS114" s="483"/>
      <c r="HT114" s="483"/>
      <c r="HU114" s="483"/>
      <c r="HV114" s="483"/>
      <c r="HW114" s="483"/>
      <c r="HX114" s="483"/>
      <c r="HY114" s="483"/>
      <c r="HZ114" s="483"/>
      <c r="IA114" s="483"/>
      <c r="IB114" s="483"/>
      <c r="IC114" s="483"/>
      <c r="ID114" s="483"/>
      <c r="IE114" s="483"/>
      <c r="IF114" s="483"/>
      <c r="IG114" s="483"/>
      <c r="IH114" s="483"/>
      <c r="II114" s="483"/>
      <c r="IJ114" s="483"/>
      <c r="IK114" s="483"/>
      <c r="IL114" s="483"/>
      <c r="IM114" s="483"/>
      <c r="IN114" s="483"/>
      <c r="IO114" s="483"/>
      <c r="IP114" s="483"/>
      <c r="IQ114" s="483"/>
      <c r="IR114" s="483"/>
      <c r="IS114" s="483"/>
      <c r="IT114" s="483"/>
      <c r="IU114" s="483"/>
      <c r="IV114" s="483"/>
    </row>
    <row r="115" spans="1:256" ht="22.5">
      <c r="A115" s="944"/>
      <c r="B115" s="500" t="s">
        <v>485</v>
      </c>
      <c r="C115" s="486"/>
      <c r="D115" s="500" t="s">
        <v>486</v>
      </c>
      <c r="E115" s="605"/>
      <c r="G115" s="484"/>
      <c r="H115" s="484"/>
      <c r="I115" s="483"/>
      <c r="J115" s="483"/>
      <c r="K115" s="483"/>
      <c r="L115" s="483"/>
      <c r="M115" s="483"/>
      <c r="N115" s="483"/>
      <c r="O115" s="483"/>
      <c r="P115" s="483"/>
      <c r="Q115" s="483"/>
      <c r="R115" s="483"/>
      <c r="S115" s="483"/>
      <c r="T115" s="483"/>
      <c r="U115" s="483"/>
      <c r="V115" s="483"/>
      <c r="W115" s="483"/>
      <c r="X115" s="483"/>
      <c r="Y115" s="483"/>
      <c r="Z115" s="483"/>
      <c r="AA115" s="483"/>
      <c r="AB115" s="483"/>
      <c r="AC115" s="483"/>
      <c r="AD115" s="483"/>
      <c r="AE115" s="483"/>
      <c r="AF115" s="483"/>
      <c r="AG115" s="483"/>
      <c r="AH115" s="483"/>
      <c r="AI115" s="483"/>
      <c r="AJ115" s="483"/>
      <c r="AK115" s="483"/>
      <c r="AL115" s="483"/>
      <c r="AM115" s="483"/>
      <c r="AN115" s="483"/>
      <c r="AO115" s="483"/>
      <c r="AP115" s="483"/>
      <c r="AQ115" s="483"/>
      <c r="AR115" s="483"/>
      <c r="AS115" s="483"/>
      <c r="AT115" s="483"/>
      <c r="AU115" s="483"/>
      <c r="AV115" s="483"/>
      <c r="AW115" s="483"/>
      <c r="AX115" s="483"/>
      <c r="AY115" s="483"/>
      <c r="AZ115" s="483"/>
      <c r="BA115" s="483"/>
      <c r="BB115" s="483"/>
      <c r="BC115" s="483"/>
      <c r="BD115" s="483"/>
      <c r="BE115" s="483"/>
      <c r="BF115" s="483"/>
      <c r="BG115" s="483"/>
      <c r="BH115" s="483"/>
      <c r="BI115" s="483"/>
      <c r="BJ115" s="483"/>
      <c r="BK115" s="483"/>
      <c r="BL115" s="483"/>
      <c r="BM115" s="483"/>
      <c r="BN115" s="483"/>
      <c r="BO115" s="483"/>
      <c r="BP115" s="483"/>
      <c r="BQ115" s="483"/>
      <c r="BR115" s="483"/>
      <c r="BS115" s="483"/>
      <c r="BT115" s="483"/>
      <c r="BU115" s="483"/>
      <c r="BV115" s="483"/>
      <c r="BW115" s="483"/>
      <c r="BX115" s="483"/>
      <c r="BY115" s="483"/>
      <c r="BZ115" s="483"/>
      <c r="CA115" s="483"/>
      <c r="CB115" s="483"/>
      <c r="CC115" s="483"/>
      <c r="CD115" s="483"/>
      <c r="CE115" s="483"/>
      <c r="CF115" s="483"/>
      <c r="CG115" s="483"/>
      <c r="CH115" s="483"/>
      <c r="CI115" s="483"/>
      <c r="CJ115" s="483"/>
      <c r="CK115" s="483"/>
      <c r="CL115" s="483"/>
      <c r="CM115" s="483"/>
      <c r="CN115" s="483"/>
      <c r="CO115" s="483"/>
      <c r="CP115" s="483"/>
      <c r="CQ115" s="483"/>
      <c r="CR115" s="483"/>
      <c r="CS115" s="483"/>
      <c r="CT115" s="483"/>
      <c r="CU115" s="483"/>
      <c r="CV115" s="483"/>
      <c r="CW115" s="483"/>
      <c r="CX115" s="483"/>
      <c r="CY115" s="483"/>
      <c r="CZ115" s="483"/>
      <c r="DA115" s="483"/>
      <c r="DB115" s="483"/>
      <c r="DC115" s="483"/>
      <c r="DD115" s="483"/>
      <c r="DE115" s="483"/>
      <c r="DF115" s="483"/>
      <c r="DG115" s="483"/>
      <c r="DH115" s="483"/>
      <c r="DI115" s="483"/>
      <c r="DJ115" s="483"/>
      <c r="DK115" s="483"/>
      <c r="DL115" s="483"/>
      <c r="DM115" s="483"/>
      <c r="DN115" s="483"/>
      <c r="DO115" s="483"/>
      <c r="DP115" s="483"/>
      <c r="DQ115" s="483"/>
      <c r="DR115" s="483"/>
      <c r="DS115" s="483"/>
      <c r="DT115" s="483"/>
      <c r="DU115" s="483"/>
      <c r="DV115" s="483"/>
      <c r="DW115" s="483"/>
      <c r="DX115" s="483"/>
      <c r="DY115" s="483"/>
      <c r="DZ115" s="483"/>
      <c r="EA115" s="483"/>
      <c r="EB115" s="483"/>
      <c r="EC115" s="483"/>
      <c r="ED115" s="483"/>
      <c r="EE115" s="483"/>
      <c r="EF115" s="483"/>
      <c r="EG115" s="483"/>
      <c r="EH115" s="483"/>
      <c r="EI115" s="483"/>
      <c r="EJ115" s="483"/>
      <c r="EK115" s="483"/>
      <c r="EL115" s="483"/>
      <c r="EM115" s="483"/>
      <c r="EN115" s="483"/>
      <c r="EO115" s="483"/>
      <c r="EP115" s="483"/>
      <c r="EQ115" s="483"/>
      <c r="ER115" s="483"/>
      <c r="ES115" s="483"/>
      <c r="ET115" s="483"/>
      <c r="EU115" s="483"/>
      <c r="EV115" s="483"/>
      <c r="EW115" s="483"/>
      <c r="EX115" s="483"/>
      <c r="EY115" s="483"/>
      <c r="EZ115" s="483"/>
      <c r="FA115" s="483"/>
      <c r="FB115" s="483"/>
      <c r="FC115" s="483"/>
      <c r="FD115" s="483"/>
      <c r="FE115" s="483"/>
      <c r="FF115" s="483"/>
      <c r="FG115" s="483"/>
      <c r="FH115" s="483"/>
      <c r="FI115" s="483"/>
      <c r="FJ115" s="483"/>
      <c r="FK115" s="483"/>
      <c r="FL115" s="483"/>
      <c r="FM115" s="483"/>
      <c r="FN115" s="483"/>
      <c r="FO115" s="483"/>
      <c r="FP115" s="483"/>
      <c r="FQ115" s="483"/>
      <c r="FR115" s="483"/>
      <c r="FS115" s="483"/>
      <c r="FT115" s="483"/>
      <c r="FU115" s="483"/>
      <c r="FV115" s="483"/>
      <c r="FW115" s="483"/>
      <c r="FX115" s="483"/>
      <c r="FY115" s="483"/>
      <c r="FZ115" s="483"/>
      <c r="GA115" s="483"/>
      <c r="GB115" s="483"/>
      <c r="GC115" s="483"/>
      <c r="GD115" s="483"/>
      <c r="GE115" s="483"/>
      <c r="GF115" s="483"/>
      <c r="GG115" s="483"/>
      <c r="GH115" s="483"/>
      <c r="GI115" s="483"/>
      <c r="GJ115" s="483"/>
      <c r="GK115" s="483"/>
      <c r="GL115" s="483"/>
      <c r="GM115" s="483"/>
      <c r="GN115" s="483"/>
      <c r="GO115" s="483"/>
      <c r="GP115" s="483"/>
      <c r="GQ115" s="483"/>
      <c r="GR115" s="483"/>
      <c r="GS115" s="483"/>
      <c r="GT115" s="483"/>
      <c r="GU115" s="483"/>
      <c r="GV115" s="483"/>
      <c r="GW115" s="483"/>
      <c r="GX115" s="483"/>
      <c r="GY115" s="483"/>
      <c r="GZ115" s="483"/>
      <c r="HA115" s="483"/>
      <c r="HB115" s="483"/>
      <c r="HC115" s="483"/>
      <c r="HD115" s="483"/>
      <c r="HE115" s="483"/>
      <c r="HF115" s="483"/>
      <c r="HG115" s="483"/>
      <c r="HH115" s="483"/>
      <c r="HI115" s="483"/>
      <c r="HJ115" s="483"/>
      <c r="HK115" s="483"/>
      <c r="HL115" s="483"/>
      <c r="HM115" s="483"/>
      <c r="HN115" s="483"/>
      <c r="HO115" s="483"/>
      <c r="HP115" s="483"/>
      <c r="HQ115" s="483"/>
      <c r="HR115" s="483"/>
      <c r="HS115" s="483"/>
      <c r="HT115" s="483"/>
      <c r="HU115" s="483"/>
      <c r="HV115" s="483"/>
      <c r="HW115" s="483"/>
      <c r="HX115" s="483"/>
      <c r="HY115" s="483"/>
      <c r="HZ115" s="483"/>
      <c r="IA115" s="483"/>
      <c r="IB115" s="483"/>
      <c r="IC115" s="483"/>
      <c r="ID115" s="483"/>
      <c r="IE115" s="483"/>
      <c r="IF115" s="483"/>
      <c r="IG115" s="483"/>
      <c r="IH115" s="483"/>
      <c r="II115" s="483"/>
      <c r="IJ115" s="483"/>
      <c r="IK115" s="483"/>
      <c r="IL115" s="483"/>
      <c r="IM115" s="483"/>
      <c r="IN115" s="483"/>
      <c r="IO115" s="483"/>
      <c r="IP115" s="483"/>
      <c r="IQ115" s="483"/>
      <c r="IR115" s="483"/>
      <c r="IS115" s="483"/>
      <c r="IT115" s="483"/>
      <c r="IU115" s="483"/>
      <c r="IV115" s="483"/>
    </row>
    <row r="116" spans="1:256" ht="22.5">
      <c r="A116" s="944"/>
      <c r="B116" s="500" t="s">
        <v>487</v>
      </c>
      <c r="C116" s="486"/>
      <c r="D116" s="500" t="s">
        <v>57</v>
      </c>
      <c r="E116" s="605"/>
      <c r="G116" s="484"/>
      <c r="H116" s="484"/>
      <c r="I116" s="483"/>
      <c r="J116" s="483"/>
      <c r="K116" s="483"/>
      <c r="L116" s="483"/>
      <c r="M116" s="483"/>
      <c r="N116" s="483"/>
      <c r="O116" s="483"/>
      <c r="P116" s="483"/>
      <c r="Q116" s="483"/>
      <c r="R116" s="483"/>
      <c r="S116" s="483"/>
      <c r="T116" s="483"/>
      <c r="U116" s="483"/>
      <c r="V116" s="483"/>
      <c r="W116" s="483"/>
      <c r="X116" s="483"/>
      <c r="Y116" s="483"/>
      <c r="Z116" s="483"/>
      <c r="AA116" s="483"/>
      <c r="AB116" s="483"/>
      <c r="AC116" s="483"/>
      <c r="AD116" s="483"/>
      <c r="AE116" s="483"/>
      <c r="AF116" s="483"/>
      <c r="AG116" s="483"/>
      <c r="AH116" s="483"/>
      <c r="AI116" s="483"/>
      <c r="AJ116" s="483"/>
      <c r="AK116" s="483"/>
      <c r="AL116" s="483"/>
      <c r="AM116" s="483"/>
      <c r="AN116" s="483"/>
      <c r="AO116" s="483"/>
      <c r="AP116" s="483"/>
      <c r="AQ116" s="483"/>
      <c r="AR116" s="483"/>
      <c r="AS116" s="483"/>
      <c r="AT116" s="483"/>
      <c r="AU116" s="483"/>
      <c r="AV116" s="483"/>
      <c r="AW116" s="483"/>
      <c r="AX116" s="483"/>
      <c r="AY116" s="483"/>
      <c r="AZ116" s="483"/>
      <c r="BA116" s="483"/>
      <c r="BB116" s="483"/>
      <c r="BC116" s="483"/>
      <c r="BD116" s="483"/>
      <c r="BE116" s="483"/>
      <c r="BF116" s="483"/>
      <c r="BG116" s="483"/>
      <c r="BH116" s="483"/>
      <c r="BI116" s="483"/>
      <c r="BJ116" s="483"/>
      <c r="BK116" s="483"/>
      <c r="BL116" s="483"/>
      <c r="BM116" s="483"/>
      <c r="BN116" s="483"/>
      <c r="BO116" s="483"/>
      <c r="BP116" s="483"/>
      <c r="BQ116" s="483"/>
      <c r="BR116" s="483"/>
      <c r="BS116" s="483"/>
      <c r="BT116" s="483"/>
      <c r="BU116" s="483"/>
      <c r="BV116" s="483"/>
      <c r="BW116" s="483"/>
      <c r="BX116" s="483"/>
      <c r="BY116" s="483"/>
      <c r="BZ116" s="483"/>
      <c r="CA116" s="483"/>
      <c r="CB116" s="483"/>
      <c r="CC116" s="483"/>
      <c r="CD116" s="483"/>
      <c r="CE116" s="483"/>
      <c r="CF116" s="483"/>
      <c r="CG116" s="483"/>
      <c r="CH116" s="483"/>
      <c r="CI116" s="483"/>
      <c r="CJ116" s="483"/>
      <c r="CK116" s="483"/>
      <c r="CL116" s="483"/>
      <c r="CM116" s="483"/>
      <c r="CN116" s="483"/>
      <c r="CO116" s="483"/>
      <c r="CP116" s="483"/>
      <c r="CQ116" s="483"/>
      <c r="CR116" s="483"/>
      <c r="CS116" s="483"/>
      <c r="CT116" s="483"/>
      <c r="CU116" s="483"/>
      <c r="CV116" s="483"/>
      <c r="CW116" s="483"/>
      <c r="CX116" s="483"/>
      <c r="CY116" s="483"/>
      <c r="CZ116" s="483"/>
      <c r="DA116" s="483"/>
      <c r="DB116" s="483"/>
      <c r="DC116" s="483"/>
      <c r="DD116" s="483"/>
      <c r="DE116" s="483"/>
      <c r="DF116" s="483"/>
      <c r="DG116" s="483"/>
      <c r="DH116" s="483"/>
      <c r="DI116" s="483"/>
      <c r="DJ116" s="483"/>
      <c r="DK116" s="483"/>
      <c r="DL116" s="483"/>
      <c r="DM116" s="483"/>
      <c r="DN116" s="483"/>
      <c r="DO116" s="483"/>
      <c r="DP116" s="483"/>
      <c r="DQ116" s="483"/>
      <c r="DR116" s="483"/>
      <c r="DS116" s="483"/>
      <c r="DT116" s="483"/>
      <c r="DU116" s="483"/>
      <c r="DV116" s="483"/>
      <c r="DW116" s="483"/>
      <c r="DX116" s="483"/>
      <c r="DY116" s="483"/>
      <c r="DZ116" s="483"/>
      <c r="EA116" s="483"/>
      <c r="EB116" s="483"/>
      <c r="EC116" s="483"/>
      <c r="ED116" s="483"/>
      <c r="EE116" s="483"/>
      <c r="EF116" s="483"/>
      <c r="EG116" s="483"/>
      <c r="EH116" s="483"/>
      <c r="EI116" s="483"/>
      <c r="EJ116" s="483"/>
      <c r="EK116" s="483"/>
      <c r="EL116" s="483"/>
      <c r="EM116" s="483"/>
      <c r="EN116" s="483"/>
      <c r="EO116" s="483"/>
      <c r="EP116" s="483"/>
      <c r="EQ116" s="483"/>
      <c r="ER116" s="483"/>
      <c r="ES116" s="483"/>
      <c r="ET116" s="483"/>
      <c r="EU116" s="483"/>
      <c r="EV116" s="483"/>
      <c r="EW116" s="483"/>
      <c r="EX116" s="483"/>
      <c r="EY116" s="483"/>
      <c r="EZ116" s="483"/>
      <c r="FA116" s="483"/>
      <c r="FB116" s="483"/>
      <c r="FC116" s="483"/>
      <c r="FD116" s="483"/>
      <c r="FE116" s="483"/>
      <c r="FF116" s="483"/>
      <c r="FG116" s="483"/>
      <c r="FH116" s="483"/>
      <c r="FI116" s="483"/>
      <c r="FJ116" s="483"/>
      <c r="FK116" s="483"/>
      <c r="FL116" s="483"/>
      <c r="FM116" s="483"/>
      <c r="FN116" s="483"/>
      <c r="FO116" s="483"/>
      <c r="FP116" s="483"/>
      <c r="FQ116" s="483"/>
      <c r="FR116" s="483"/>
      <c r="FS116" s="483"/>
      <c r="FT116" s="483"/>
      <c r="FU116" s="483"/>
      <c r="FV116" s="483"/>
      <c r="FW116" s="483"/>
      <c r="FX116" s="483"/>
      <c r="FY116" s="483"/>
      <c r="FZ116" s="483"/>
      <c r="GA116" s="483"/>
      <c r="GB116" s="483"/>
      <c r="GC116" s="483"/>
      <c r="GD116" s="483"/>
      <c r="GE116" s="483"/>
      <c r="GF116" s="483"/>
      <c r="GG116" s="483"/>
      <c r="GH116" s="483"/>
      <c r="GI116" s="483"/>
      <c r="GJ116" s="483"/>
      <c r="GK116" s="483"/>
      <c r="GL116" s="483"/>
      <c r="GM116" s="483"/>
      <c r="GN116" s="483"/>
      <c r="GO116" s="483"/>
      <c r="GP116" s="483"/>
      <c r="GQ116" s="483"/>
      <c r="GR116" s="483"/>
      <c r="GS116" s="483"/>
      <c r="GT116" s="483"/>
      <c r="GU116" s="483"/>
      <c r="GV116" s="483"/>
      <c r="GW116" s="483"/>
      <c r="GX116" s="483"/>
      <c r="GY116" s="483"/>
      <c r="GZ116" s="483"/>
      <c r="HA116" s="483"/>
      <c r="HB116" s="483"/>
      <c r="HC116" s="483"/>
      <c r="HD116" s="483"/>
      <c r="HE116" s="483"/>
      <c r="HF116" s="483"/>
      <c r="HG116" s="483"/>
      <c r="HH116" s="483"/>
      <c r="HI116" s="483"/>
      <c r="HJ116" s="483"/>
      <c r="HK116" s="483"/>
      <c r="HL116" s="483"/>
      <c r="HM116" s="483"/>
      <c r="HN116" s="483"/>
      <c r="HO116" s="483"/>
      <c r="HP116" s="483"/>
      <c r="HQ116" s="483"/>
      <c r="HR116" s="483"/>
      <c r="HS116" s="483"/>
      <c r="HT116" s="483"/>
      <c r="HU116" s="483"/>
      <c r="HV116" s="483"/>
      <c r="HW116" s="483"/>
      <c r="HX116" s="483"/>
      <c r="HY116" s="483"/>
      <c r="HZ116" s="483"/>
      <c r="IA116" s="483"/>
      <c r="IB116" s="483"/>
      <c r="IC116" s="483"/>
      <c r="ID116" s="483"/>
      <c r="IE116" s="483"/>
      <c r="IF116" s="483"/>
      <c r="IG116" s="483"/>
      <c r="IH116" s="483"/>
      <c r="II116" s="483"/>
      <c r="IJ116" s="483"/>
      <c r="IK116" s="483"/>
      <c r="IL116" s="483"/>
      <c r="IM116" s="483"/>
      <c r="IN116" s="483"/>
      <c r="IO116" s="483"/>
      <c r="IP116" s="483"/>
      <c r="IQ116" s="483"/>
      <c r="IR116" s="483"/>
      <c r="IS116" s="483"/>
      <c r="IT116" s="483"/>
      <c r="IU116" s="483"/>
      <c r="IV116" s="483"/>
    </row>
    <row r="117" spans="1:256" ht="22.5">
      <c r="A117" s="944"/>
      <c r="B117" s="500" t="s">
        <v>488</v>
      </c>
      <c r="C117" s="486"/>
      <c r="D117" s="500" t="s">
        <v>43</v>
      </c>
      <c r="E117" s="605"/>
      <c r="G117" s="484"/>
      <c r="H117" s="484"/>
      <c r="I117" s="483"/>
      <c r="J117" s="483"/>
      <c r="K117" s="483"/>
      <c r="L117" s="483"/>
      <c r="M117" s="483"/>
      <c r="N117" s="483"/>
      <c r="O117" s="483"/>
      <c r="P117" s="483"/>
      <c r="Q117" s="483"/>
      <c r="R117" s="483"/>
      <c r="S117" s="483"/>
      <c r="T117" s="483"/>
      <c r="U117" s="483"/>
      <c r="V117" s="483"/>
      <c r="W117" s="483"/>
      <c r="X117" s="483"/>
      <c r="Y117" s="483"/>
      <c r="Z117" s="483"/>
      <c r="AA117" s="483"/>
      <c r="AB117" s="483"/>
      <c r="AC117" s="483"/>
      <c r="AD117" s="483"/>
      <c r="AE117" s="483"/>
      <c r="AF117" s="483"/>
      <c r="AG117" s="483"/>
      <c r="AH117" s="483"/>
      <c r="AI117" s="483"/>
      <c r="AJ117" s="483"/>
      <c r="AK117" s="483"/>
      <c r="AL117" s="483"/>
      <c r="AM117" s="483"/>
      <c r="AN117" s="483"/>
      <c r="AO117" s="483"/>
      <c r="AP117" s="483"/>
      <c r="AQ117" s="483"/>
      <c r="AR117" s="483"/>
      <c r="AS117" s="483"/>
      <c r="AT117" s="483"/>
      <c r="AU117" s="483"/>
      <c r="AV117" s="483"/>
      <c r="AW117" s="483"/>
      <c r="AX117" s="483"/>
      <c r="AY117" s="483"/>
      <c r="AZ117" s="483"/>
      <c r="BA117" s="483"/>
      <c r="BB117" s="483"/>
      <c r="BC117" s="483"/>
      <c r="BD117" s="483"/>
      <c r="BE117" s="483"/>
      <c r="BF117" s="483"/>
      <c r="BG117" s="483"/>
      <c r="BH117" s="483"/>
      <c r="BI117" s="483"/>
      <c r="BJ117" s="483"/>
      <c r="BK117" s="483"/>
      <c r="BL117" s="483"/>
      <c r="BM117" s="483"/>
      <c r="BN117" s="483"/>
      <c r="BO117" s="483"/>
      <c r="BP117" s="483"/>
      <c r="BQ117" s="483"/>
      <c r="BR117" s="483"/>
      <c r="BS117" s="483"/>
      <c r="BT117" s="483"/>
      <c r="BU117" s="483"/>
      <c r="BV117" s="483"/>
      <c r="BW117" s="483"/>
      <c r="BX117" s="483"/>
      <c r="BY117" s="483"/>
      <c r="BZ117" s="483"/>
      <c r="CA117" s="483"/>
      <c r="CB117" s="483"/>
      <c r="CC117" s="483"/>
      <c r="CD117" s="483"/>
      <c r="CE117" s="483"/>
      <c r="CF117" s="483"/>
      <c r="CG117" s="483"/>
      <c r="CH117" s="483"/>
      <c r="CI117" s="483"/>
      <c r="CJ117" s="483"/>
      <c r="CK117" s="483"/>
      <c r="CL117" s="483"/>
      <c r="CM117" s="483"/>
      <c r="CN117" s="483"/>
      <c r="CO117" s="483"/>
      <c r="CP117" s="483"/>
      <c r="CQ117" s="483"/>
      <c r="CR117" s="483"/>
      <c r="CS117" s="483"/>
      <c r="CT117" s="483"/>
      <c r="CU117" s="483"/>
      <c r="CV117" s="483"/>
      <c r="CW117" s="483"/>
      <c r="CX117" s="483"/>
      <c r="CY117" s="483"/>
      <c r="CZ117" s="483"/>
      <c r="DA117" s="483"/>
      <c r="DB117" s="483"/>
      <c r="DC117" s="483"/>
      <c r="DD117" s="483"/>
      <c r="DE117" s="483"/>
      <c r="DF117" s="483"/>
      <c r="DG117" s="483"/>
      <c r="DH117" s="483"/>
      <c r="DI117" s="483"/>
      <c r="DJ117" s="483"/>
      <c r="DK117" s="483"/>
      <c r="DL117" s="483"/>
      <c r="DM117" s="483"/>
      <c r="DN117" s="483"/>
      <c r="DO117" s="483"/>
      <c r="DP117" s="483"/>
      <c r="DQ117" s="483"/>
      <c r="DR117" s="483"/>
      <c r="DS117" s="483"/>
      <c r="DT117" s="483"/>
      <c r="DU117" s="483"/>
      <c r="DV117" s="483"/>
      <c r="DW117" s="483"/>
      <c r="DX117" s="483"/>
      <c r="DY117" s="483"/>
      <c r="DZ117" s="483"/>
      <c r="EA117" s="483"/>
      <c r="EB117" s="483"/>
      <c r="EC117" s="483"/>
      <c r="ED117" s="483"/>
      <c r="EE117" s="483"/>
      <c r="EF117" s="483"/>
      <c r="EG117" s="483"/>
      <c r="EH117" s="483"/>
      <c r="EI117" s="483"/>
      <c r="EJ117" s="483"/>
      <c r="EK117" s="483"/>
      <c r="EL117" s="483"/>
      <c r="EM117" s="483"/>
      <c r="EN117" s="483"/>
      <c r="EO117" s="483"/>
      <c r="EP117" s="483"/>
      <c r="EQ117" s="483"/>
      <c r="ER117" s="483"/>
      <c r="ES117" s="483"/>
      <c r="ET117" s="483"/>
      <c r="EU117" s="483"/>
      <c r="EV117" s="483"/>
      <c r="EW117" s="483"/>
      <c r="EX117" s="483"/>
      <c r="EY117" s="483"/>
      <c r="EZ117" s="483"/>
      <c r="FA117" s="483"/>
      <c r="FB117" s="483"/>
      <c r="FC117" s="483"/>
      <c r="FD117" s="483"/>
      <c r="FE117" s="483"/>
      <c r="FF117" s="483"/>
      <c r="FG117" s="483"/>
      <c r="FH117" s="483"/>
      <c r="FI117" s="483"/>
      <c r="FJ117" s="483"/>
      <c r="FK117" s="483"/>
      <c r="FL117" s="483"/>
      <c r="FM117" s="483"/>
      <c r="FN117" s="483"/>
      <c r="FO117" s="483"/>
      <c r="FP117" s="483"/>
      <c r="FQ117" s="483"/>
      <c r="FR117" s="483"/>
      <c r="FS117" s="483"/>
      <c r="FT117" s="483"/>
      <c r="FU117" s="483"/>
      <c r="FV117" s="483"/>
      <c r="FW117" s="483"/>
      <c r="FX117" s="483"/>
      <c r="FY117" s="483"/>
      <c r="FZ117" s="483"/>
      <c r="GA117" s="483"/>
      <c r="GB117" s="483"/>
      <c r="GC117" s="483"/>
      <c r="GD117" s="483"/>
      <c r="GE117" s="483"/>
      <c r="GF117" s="483"/>
      <c r="GG117" s="483"/>
      <c r="GH117" s="483"/>
      <c r="GI117" s="483"/>
      <c r="GJ117" s="483"/>
      <c r="GK117" s="483"/>
      <c r="GL117" s="483"/>
      <c r="GM117" s="483"/>
      <c r="GN117" s="483"/>
      <c r="GO117" s="483"/>
      <c r="GP117" s="483"/>
      <c r="GQ117" s="483"/>
      <c r="GR117" s="483"/>
      <c r="GS117" s="483"/>
      <c r="GT117" s="483"/>
      <c r="GU117" s="483"/>
      <c r="GV117" s="483"/>
      <c r="GW117" s="483"/>
      <c r="GX117" s="483"/>
      <c r="GY117" s="483"/>
      <c r="GZ117" s="483"/>
      <c r="HA117" s="483"/>
      <c r="HB117" s="483"/>
      <c r="HC117" s="483"/>
      <c r="HD117" s="483"/>
      <c r="HE117" s="483"/>
      <c r="HF117" s="483"/>
      <c r="HG117" s="483"/>
      <c r="HH117" s="483"/>
      <c r="HI117" s="483"/>
      <c r="HJ117" s="483"/>
      <c r="HK117" s="483"/>
      <c r="HL117" s="483"/>
      <c r="HM117" s="483"/>
      <c r="HN117" s="483"/>
      <c r="HO117" s="483"/>
      <c r="HP117" s="483"/>
      <c r="HQ117" s="483"/>
      <c r="HR117" s="483"/>
      <c r="HS117" s="483"/>
      <c r="HT117" s="483"/>
      <c r="HU117" s="483"/>
      <c r="HV117" s="483"/>
      <c r="HW117" s="483"/>
      <c r="HX117" s="483"/>
      <c r="HY117" s="483"/>
      <c r="HZ117" s="483"/>
      <c r="IA117" s="483"/>
      <c r="IB117" s="483"/>
      <c r="IC117" s="483"/>
      <c r="ID117" s="483"/>
      <c r="IE117" s="483"/>
      <c r="IF117" s="483"/>
      <c r="IG117" s="483"/>
      <c r="IH117" s="483"/>
      <c r="II117" s="483"/>
      <c r="IJ117" s="483"/>
      <c r="IK117" s="483"/>
      <c r="IL117" s="483"/>
      <c r="IM117" s="483"/>
      <c r="IN117" s="483"/>
      <c r="IO117" s="483"/>
      <c r="IP117" s="483"/>
      <c r="IQ117" s="483"/>
      <c r="IR117" s="483"/>
      <c r="IS117" s="483"/>
      <c r="IT117" s="483"/>
      <c r="IU117" s="483"/>
      <c r="IV117" s="483"/>
    </row>
    <row r="118" spans="1:256" ht="33.75">
      <c r="A118" s="944"/>
      <c r="B118" s="500" t="s">
        <v>489</v>
      </c>
      <c r="C118" s="597"/>
      <c r="D118" s="500" t="s">
        <v>58</v>
      </c>
      <c r="E118" s="605"/>
      <c r="G118" s="484"/>
      <c r="H118" s="484"/>
      <c r="I118" s="483"/>
      <c r="J118" s="483"/>
      <c r="K118" s="483"/>
      <c r="L118" s="483"/>
      <c r="M118" s="483"/>
      <c r="N118" s="483"/>
      <c r="O118" s="483"/>
      <c r="P118" s="483"/>
      <c r="Q118" s="483"/>
      <c r="R118" s="483"/>
      <c r="S118" s="483"/>
      <c r="T118" s="483"/>
      <c r="U118" s="483"/>
      <c r="V118" s="483"/>
      <c r="W118" s="483"/>
      <c r="X118" s="483"/>
      <c r="Y118" s="483"/>
      <c r="Z118" s="483"/>
      <c r="AA118" s="483"/>
      <c r="AB118" s="483"/>
      <c r="AC118" s="483"/>
      <c r="AD118" s="483"/>
      <c r="AE118" s="483"/>
      <c r="AF118" s="483"/>
      <c r="AG118" s="483"/>
      <c r="AH118" s="483"/>
      <c r="AI118" s="483"/>
      <c r="AJ118" s="483"/>
      <c r="AK118" s="483"/>
      <c r="AL118" s="483"/>
      <c r="AM118" s="483"/>
      <c r="AN118" s="483"/>
      <c r="AO118" s="483"/>
      <c r="AP118" s="483"/>
      <c r="AQ118" s="483"/>
      <c r="AR118" s="483"/>
      <c r="AS118" s="483"/>
      <c r="AT118" s="483"/>
      <c r="AU118" s="483"/>
      <c r="AV118" s="483"/>
      <c r="AW118" s="483"/>
      <c r="AX118" s="483"/>
      <c r="AY118" s="483"/>
      <c r="AZ118" s="483"/>
      <c r="BA118" s="483"/>
      <c r="BB118" s="483"/>
      <c r="BC118" s="483"/>
      <c r="BD118" s="483"/>
      <c r="BE118" s="483"/>
      <c r="BF118" s="483"/>
      <c r="BG118" s="483"/>
      <c r="BH118" s="483"/>
      <c r="BI118" s="483"/>
      <c r="BJ118" s="483"/>
      <c r="BK118" s="483"/>
      <c r="BL118" s="483"/>
      <c r="BM118" s="483"/>
      <c r="BN118" s="483"/>
      <c r="BO118" s="483"/>
      <c r="BP118" s="483"/>
      <c r="BQ118" s="483"/>
      <c r="BR118" s="483"/>
      <c r="BS118" s="483"/>
      <c r="BT118" s="483"/>
      <c r="BU118" s="483"/>
      <c r="BV118" s="483"/>
      <c r="BW118" s="483"/>
      <c r="BX118" s="483"/>
      <c r="BY118" s="483"/>
      <c r="BZ118" s="483"/>
      <c r="CA118" s="483"/>
      <c r="CB118" s="483"/>
      <c r="CC118" s="483"/>
      <c r="CD118" s="483"/>
      <c r="CE118" s="483"/>
      <c r="CF118" s="483"/>
      <c r="CG118" s="483"/>
      <c r="CH118" s="483"/>
      <c r="CI118" s="483"/>
      <c r="CJ118" s="483"/>
      <c r="CK118" s="483"/>
      <c r="CL118" s="483"/>
      <c r="CM118" s="483"/>
      <c r="CN118" s="483"/>
      <c r="CO118" s="483"/>
      <c r="CP118" s="483"/>
      <c r="CQ118" s="483"/>
      <c r="CR118" s="483"/>
      <c r="CS118" s="483"/>
      <c r="CT118" s="483"/>
      <c r="CU118" s="483"/>
      <c r="CV118" s="483"/>
      <c r="CW118" s="483"/>
      <c r="CX118" s="483"/>
      <c r="CY118" s="483"/>
      <c r="CZ118" s="483"/>
      <c r="DA118" s="483"/>
      <c r="DB118" s="483"/>
      <c r="DC118" s="483"/>
      <c r="DD118" s="483"/>
      <c r="DE118" s="483"/>
      <c r="DF118" s="483"/>
      <c r="DG118" s="483"/>
      <c r="DH118" s="483"/>
      <c r="DI118" s="483"/>
      <c r="DJ118" s="483"/>
      <c r="DK118" s="483"/>
      <c r="DL118" s="483"/>
      <c r="DM118" s="483"/>
      <c r="DN118" s="483"/>
      <c r="DO118" s="483"/>
      <c r="DP118" s="483"/>
      <c r="DQ118" s="483"/>
      <c r="DR118" s="483"/>
      <c r="DS118" s="483"/>
      <c r="DT118" s="483"/>
      <c r="DU118" s="483"/>
      <c r="DV118" s="483"/>
      <c r="DW118" s="483"/>
      <c r="DX118" s="483"/>
      <c r="DY118" s="483"/>
      <c r="DZ118" s="483"/>
      <c r="EA118" s="483"/>
      <c r="EB118" s="483"/>
      <c r="EC118" s="483"/>
      <c r="ED118" s="483"/>
      <c r="EE118" s="483"/>
      <c r="EF118" s="483"/>
      <c r="EG118" s="483"/>
      <c r="EH118" s="483"/>
      <c r="EI118" s="483"/>
      <c r="EJ118" s="483"/>
      <c r="EK118" s="483"/>
      <c r="EL118" s="483"/>
      <c r="EM118" s="483"/>
      <c r="EN118" s="483"/>
      <c r="EO118" s="483"/>
      <c r="EP118" s="483"/>
      <c r="EQ118" s="483"/>
      <c r="ER118" s="483"/>
      <c r="ES118" s="483"/>
      <c r="ET118" s="483"/>
      <c r="EU118" s="483"/>
      <c r="EV118" s="483"/>
      <c r="EW118" s="483"/>
      <c r="EX118" s="483"/>
      <c r="EY118" s="483"/>
      <c r="EZ118" s="483"/>
      <c r="FA118" s="483"/>
      <c r="FB118" s="483"/>
      <c r="FC118" s="483"/>
      <c r="FD118" s="483"/>
      <c r="FE118" s="483"/>
      <c r="FF118" s="483"/>
      <c r="FG118" s="483"/>
      <c r="FH118" s="483"/>
      <c r="FI118" s="483"/>
      <c r="FJ118" s="483"/>
      <c r="FK118" s="483"/>
      <c r="FL118" s="483"/>
      <c r="FM118" s="483"/>
      <c r="FN118" s="483"/>
      <c r="FO118" s="483"/>
      <c r="FP118" s="483"/>
      <c r="FQ118" s="483"/>
      <c r="FR118" s="483"/>
      <c r="FS118" s="483"/>
      <c r="FT118" s="483"/>
      <c r="FU118" s="483"/>
      <c r="FV118" s="483"/>
      <c r="FW118" s="483"/>
      <c r="FX118" s="483"/>
      <c r="FY118" s="483"/>
      <c r="FZ118" s="483"/>
      <c r="GA118" s="483"/>
      <c r="GB118" s="483"/>
      <c r="GC118" s="483"/>
      <c r="GD118" s="483"/>
      <c r="GE118" s="483"/>
      <c r="GF118" s="483"/>
      <c r="GG118" s="483"/>
      <c r="GH118" s="483"/>
      <c r="GI118" s="483"/>
      <c r="GJ118" s="483"/>
      <c r="GK118" s="483"/>
      <c r="GL118" s="483"/>
      <c r="GM118" s="483"/>
      <c r="GN118" s="483"/>
      <c r="GO118" s="483"/>
      <c r="GP118" s="483"/>
      <c r="GQ118" s="483"/>
      <c r="GR118" s="483"/>
      <c r="GS118" s="483"/>
      <c r="GT118" s="483"/>
      <c r="GU118" s="483"/>
      <c r="GV118" s="483"/>
      <c r="GW118" s="483"/>
      <c r="GX118" s="483"/>
      <c r="GY118" s="483"/>
      <c r="GZ118" s="483"/>
      <c r="HA118" s="483"/>
      <c r="HB118" s="483"/>
      <c r="HC118" s="483"/>
      <c r="HD118" s="483"/>
      <c r="HE118" s="483"/>
      <c r="HF118" s="483"/>
      <c r="HG118" s="483"/>
      <c r="HH118" s="483"/>
      <c r="HI118" s="483"/>
      <c r="HJ118" s="483"/>
      <c r="HK118" s="483"/>
      <c r="HL118" s="483"/>
      <c r="HM118" s="483"/>
      <c r="HN118" s="483"/>
      <c r="HO118" s="483"/>
      <c r="HP118" s="483"/>
      <c r="HQ118" s="483"/>
      <c r="HR118" s="483"/>
      <c r="HS118" s="483"/>
      <c r="HT118" s="483"/>
      <c r="HU118" s="483"/>
      <c r="HV118" s="483"/>
      <c r="HW118" s="483"/>
      <c r="HX118" s="483"/>
      <c r="HY118" s="483"/>
      <c r="HZ118" s="483"/>
      <c r="IA118" s="483"/>
      <c r="IB118" s="483"/>
      <c r="IC118" s="483"/>
      <c r="ID118" s="483"/>
      <c r="IE118" s="483"/>
      <c r="IF118" s="483"/>
      <c r="IG118" s="483"/>
      <c r="IH118" s="483"/>
      <c r="II118" s="483"/>
      <c r="IJ118" s="483"/>
      <c r="IK118" s="483"/>
      <c r="IL118" s="483"/>
      <c r="IM118" s="483"/>
      <c r="IN118" s="483"/>
      <c r="IO118" s="483"/>
      <c r="IP118" s="483"/>
      <c r="IQ118" s="483"/>
      <c r="IR118" s="483"/>
      <c r="IS118" s="483"/>
      <c r="IT118" s="483"/>
      <c r="IU118" s="483"/>
      <c r="IV118" s="483"/>
    </row>
    <row r="119" spans="1:5" s="489" customFormat="1" ht="33.75">
      <c r="A119" s="944"/>
      <c r="B119" s="501" t="s">
        <v>226</v>
      </c>
      <c r="C119" s="598"/>
      <c r="D119" s="501" t="s">
        <v>227</v>
      </c>
      <c r="E119" s="610"/>
    </row>
    <row r="120" spans="1:256" ht="22.5">
      <c r="A120" s="944"/>
      <c r="B120" s="500" t="s">
        <v>490</v>
      </c>
      <c r="C120" s="486"/>
      <c r="D120" s="500" t="s">
        <v>491</v>
      </c>
      <c r="E120" s="605"/>
      <c r="G120" s="484"/>
      <c r="H120" s="484"/>
      <c r="I120" s="483"/>
      <c r="J120" s="483"/>
      <c r="K120" s="483"/>
      <c r="L120" s="483"/>
      <c r="M120" s="483"/>
      <c r="N120" s="483"/>
      <c r="O120" s="483"/>
      <c r="P120" s="483"/>
      <c r="Q120" s="483"/>
      <c r="R120" s="483"/>
      <c r="S120" s="483"/>
      <c r="T120" s="483"/>
      <c r="U120" s="483"/>
      <c r="V120" s="483"/>
      <c r="W120" s="483"/>
      <c r="X120" s="483"/>
      <c r="Y120" s="483"/>
      <c r="Z120" s="483"/>
      <c r="AA120" s="483"/>
      <c r="AB120" s="483"/>
      <c r="AC120" s="483"/>
      <c r="AD120" s="483"/>
      <c r="AE120" s="483"/>
      <c r="AF120" s="483"/>
      <c r="AG120" s="483"/>
      <c r="AH120" s="483"/>
      <c r="AI120" s="483"/>
      <c r="AJ120" s="483"/>
      <c r="AK120" s="483"/>
      <c r="AL120" s="483"/>
      <c r="AM120" s="483"/>
      <c r="AN120" s="483"/>
      <c r="AO120" s="483"/>
      <c r="AP120" s="483"/>
      <c r="AQ120" s="483"/>
      <c r="AR120" s="483"/>
      <c r="AS120" s="483"/>
      <c r="AT120" s="483"/>
      <c r="AU120" s="483"/>
      <c r="AV120" s="483"/>
      <c r="AW120" s="483"/>
      <c r="AX120" s="483"/>
      <c r="AY120" s="483"/>
      <c r="AZ120" s="483"/>
      <c r="BA120" s="483"/>
      <c r="BB120" s="483"/>
      <c r="BC120" s="483"/>
      <c r="BD120" s="483"/>
      <c r="BE120" s="483"/>
      <c r="BF120" s="483"/>
      <c r="BG120" s="483"/>
      <c r="BH120" s="483"/>
      <c r="BI120" s="483"/>
      <c r="BJ120" s="483"/>
      <c r="BK120" s="483"/>
      <c r="BL120" s="483"/>
      <c r="BM120" s="483"/>
      <c r="BN120" s="483"/>
      <c r="BO120" s="483"/>
      <c r="BP120" s="483"/>
      <c r="BQ120" s="483"/>
      <c r="BR120" s="483"/>
      <c r="BS120" s="483"/>
      <c r="BT120" s="483"/>
      <c r="BU120" s="483"/>
      <c r="BV120" s="483"/>
      <c r="BW120" s="483"/>
      <c r="BX120" s="483"/>
      <c r="BY120" s="483"/>
      <c r="BZ120" s="483"/>
      <c r="CA120" s="483"/>
      <c r="CB120" s="483"/>
      <c r="CC120" s="483"/>
      <c r="CD120" s="483"/>
      <c r="CE120" s="483"/>
      <c r="CF120" s="483"/>
      <c r="CG120" s="483"/>
      <c r="CH120" s="483"/>
      <c r="CI120" s="483"/>
      <c r="CJ120" s="483"/>
      <c r="CK120" s="483"/>
      <c r="CL120" s="483"/>
      <c r="CM120" s="483"/>
      <c r="CN120" s="483"/>
      <c r="CO120" s="483"/>
      <c r="CP120" s="483"/>
      <c r="CQ120" s="483"/>
      <c r="CR120" s="483"/>
      <c r="CS120" s="483"/>
      <c r="CT120" s="483"/>
      <c r="CU120" s="483"/>
      <c r="CV120" s="483"/>
      <c r="CW120" s="483"/>
      <c r="CX120" s="483"/>
      <c r="CY120" s="483"/>
      <c r="CZ120" s="483"/>
      <c r="DA120" s="483"/>
      <c r="DB120" s="483"/>
      <c r="DC120" s="483"/>
      <c r="DD120" s="483"/>
      <c r="DE120" s="483"/>
      <c r="DF120" s="483"/>
      <c r="DG120" s="483"/>
      <c r="DH120" s="483"/>
      <c r="DI120" s="483"/>
      <c r="DJ120" s="483"/>
      <c r="DK120" s="483"/>
      <c r="DL120" s="483"/>
      <c r="DM120" s="483"/>
      <c r="DN120" s="483"/>
      <c r="DO120" s="483"/>
      <c r="DP120" s="483"/>
      <c r="DQ120" s="483"/>
      <c r="DR120" s="483"/>
      <c r="DS120" s="483"/>
      <c r="DT120" s="483"/>
      <c r="DU120" s="483"/>
      <c r="DV120" s="483"/>
      <c r="DW120" s="483"/>
      <c r="DX120" s="483"/>
      <c r="DY120" s="483"/>
      <c r="DZ120" s="483"/>
      <c r="EA120" s="483"/>
      <c r="EB120" s="483"/>
      <c r="EC120" s="483"/>
      <c r="ED120" s="483"/>
      <c r="EE120" s="483"/>
      <c r="EF120" s="483"/>
      <c r="EG120" s="483"/>
      <c r="EH120" s="483"/>
      <c r="EI120" s="483"/>
      <c r="EJ120" s="483"/>
      <c r="EK120" s="483"/>
      <c r="EL120" s="483"/>
      <c r="EM120" s="483"/>
      <c r="EN120" s="483"/>
      <c r="EO120" s="483"/>
      <c r="EP120" s="483"/>
      <c r="EQ120" s="483"/>
      <c r="ER120" s="483"/>
      <c r="ES120" s="483"/>
      <c r="ET120" s="483"/>
      <c r="EU120" s="483"/>
      <c r="EV120" s="483"/>
      <c r="EW120" s="483"/>
      <c r="EX120" s="483"/>
      <c r="EY120" s="483"/>
      <c r="EZ120" s="483"/>
      <c r="FA120" s="483"/>
      <c r="FB120" s="483"/>
      <c r="FC120" s="483"/>
      <c r="FD120" s="483"/>
      <c r="FE120" s="483"/>
      <c r="FF120" s="483"/>
      <c r="FG120" s="483"/>
      <c r="FH120" s="483"/>
      <c r="FI120" s="483"/>
      <c r="FJ120" s="483"/>
      <c r="FK120" s="483"/>
      <c r="FL120" s="483"/>
      <c r="FM120" s="483"/>
      <c r="FN120" s="483"/>
      <c r="FO120" s="483"/>
      <c r="FP120" s="483"/>
      <c r="FQ120" s="483"/>
      <c r="FR120" s="483"/>
      <c r="FS120" s="483"/>
      <c r="FT120" s="483"/>
      <c r="FU120" s="483"/>
      <c r="FV120" s="483"/>
      <c r="FW120" s="483"/>
      <c r="FX120" s="483"/>
      <c r="FY120" s="483"/>
      <c r="FZ120" s="483"/>
      <c r="GA120" s="483"/>
      <c r="GB120" s="483"/>
      <c r="GC120" s="483"/>
      <c r="GD120" s="483"/>
      <c r="GE120" s="483"/>
      <c r="GF120" s="483"/>
      <c r="GG120" s="483"/>
      <c r="GH120" s="483"/>
      <c r="GI120" s="483"/>
      <c r="GJ120" s="483"/>
      <c r="GK120" s="483"/>
      <c r="GL120" s="483"/>
      <c r="GM120" s="483"/>
      <c r="GN120" s="483"/>
      <c r="GO120" s="483"/>
      <c r="GP120" s="483"/>
      <c r="GQ120" s="483"/>
      <c r="GR120" s="483"/>
      <c r="GS120" s="483"/>
      <c r="GT120" s="483"/>
      <c r="GU120" s="483"/>
      <c r="GV120" s="483"/>
      <c r="GW120" s="483"/>
      <c r="GX120" s="483"/>
      <c r="GY120" s="483"/>
      <c r="GZ120" s="483"/>
      <c r="HA120" s="483"/>
      <c r="HB120" s="483"/>
      <c r="HC120" s="483"/>
      <c r="HD120" s="483"/>
      <c r="HE120" s="483"/>
      <c r="HF120" s="483"/>
      <c r="HG120" s="483"/>
      <c r="HH120" s="483"/>
      <c r="HI120" s="483"/>
      <c r="HJ120" s="483"/>
      <c r="HK120" s="483"/>
      <c r="HL120" s="483"/>
      <c r="HM120" s="483"/>
      <c r="HN120" s="483"/>
      <c r="HO120" s="483"/>
      <c r="HP120" s="483"/>
      <c r="HQ120" s="483"/>
      <c r="HR120" s="483"/>
      <c r="HS120" s="483"/>
      <c r="HT120" s="483"/>
      <c r="HU120" s="483"/>
      <c r="HV120" s="483"/>
      <c r="HW120" s="483"/>
      <c r="HX120" s="483"/>
      <c r="HY120" s="483"/>
      <c r="HZ120" s="483"/>
      <c r="IA120" s="483"/>
      <c r="IB120" s="483"/>
      <c r="IC120" s="483"/>
      <c r="ID120" s="483"/>
      <c r="IE120" s="483"/>
      <c r="IF120" s="483"/>
      <c r="IG120" s="483"/>
      <c r="IH120" s="483"/>
      <c r="II120" s="483"/>
      <c r="IJ120" s="483"/>
      <c r="IK120" s="483"/>
      <c r="IL120" s="483"/>
      <c r="IM120" s="483"/>
      <c r="IN120" s="483"/>
      <c r="IO120" s="483"/>
      <c r="IP120" s="483"/>
      <c r="IQ120" s="483"/>
      <c r="IR120" s="483"/>
      <c r="IS120" s="483"/>
      <c r="IT120" s="483"/>
      <c r="IU120" s="483"/>
      <c r="IV120" s="483"/>
    </row>
    <row r="121" spans="1:256" ht="56.25">
      <c r="A121" s="944" t="s">
        <v>496</v>
      </c>
      <c r="B121" s="500" t="s">
        <v>492</v>
      </c>
      <c r="C121" s="486"/>
      <c r="D121" s="500" t="s">
        <v>751</v>
      </c>
      <c r="E121" s="605"/>
      <c r="G121" s="483"/>
      <c r="H121" s="483"/>
      <c r="I121" s="483"/>
      <c r="J121" s="483"/>
      <c r="K121" s="483"/>
      <c r="L121" s="483"/>
      <c r="M121" s="483"/>
      <c r="N121" s="483"/>
      <c r="O121" s="483"/>
      <c r="P121" s="483"/>
      <c r="Q121" s="483"/>
      <c r="R121" s="483"/>
      <c r="S121" s="483"/>
      <c r="T121" s="483"/>
      <c r="U121" s="483"/>
      <c r="V121" s="483"/>
      <c r="W121" s="483"/>
      <c r="X121" s="483"/>
      <c r="Y121" s="483"/>
      <c r="Z121" s="483"/>
      <c r="AA121" s="483"/>
      <c r="AB121" s="483"/>
      <c r="AC121" s="483"/>
      <c r="AD121" s="483"/>
      <c r="AE121" s="483"/>
      <c r="AF121" s="483"/>
      <c r="AG121" s="483"/>
      <c r="AH121" s="483"/>
      <c r="AI121" s="483"/>
      <c r="AJ121" s="483"/>
      <c r="AK121" s="483"/>
      <c r="AL121" s="483"/>
      <c r="AM121" s="483"/>
      <c r="AN121" s="483"/>
      <c r="AO121" s="483"/>
      <c r="AP121" s="483"/>
      <c r="AQ121" s="483"/>
      <c r="AR121" s="483"/>
      <c r="AS121" s="483"/>
      <c r="AT121" s="483"/>
      <c r="AU121" s="483"/>
      <c r="AV121" s="483"/>
      <c r="AW121" s="483"/>
      <c r="AX121" s="483"/>
      <c r="AY121" s="483"/>
      <c r="AZ121" s="483"/>
      <c r="BA121" s="483"/>
      <c r="BB121" s="483"/>
      <c r="BC121" s="483"/>
      <c r="BD121" s="483"/>
      <c r="BE121" s="483"/>
      <c r="BF121" s="483"/>
      <c r="BG121" s="483"/>
      <c r="BH121" s="483"/>
      <c r="BI121" s="483"/>
      <c r="BJ121" s="483"/>
      <c r="BK121" s="483"/>
      <c r="BL121" s="483"/>
      <c r="BM121" s="483"/>
      <c r="BN121" s="483"/>
      <c r="BO121" s="483"/>
      <c r="BP121" s="483"/>
      <c r="BQ121" s="483"/>
      <c r="BR121" s="483"/>
      <c r="BS121" s="483"/>
      <c r="BT121" s="483"/>
      <c r="BU121" s="483"/>
      <c r="BV121" s="483"/>
      <c r="BW121" s="483"/>
      <c r="BX121" s="483"/>
      <c r="BY121" s="483"/>
      <c r="BZ121" s="483"/>
      <c r="CA121" s="483"/>
      <c r="CB121" s="483"/>
      <c r="CC121" s="483"/>
      <c r="CD121" s="483"/>
      <c r="CE121" s="483"/>
      <c r="CF121" s="483"/>
      <c r="CG121" s="483"/>
      <c r="CH121" s="483"/>
      <c r="CI121" s="483"/>
      <c r="CJ121" s="483"/>
      <c r="CK121" s="483"/>
      <c r="CL121" s="483"/>
      <c r="CM121" s="483"/>
      <c r="CN121" s="483"/>
      <c r="CO121" s="483"/>
      <c r="CP121" s="483"/>
      <c r="CQ121" s="483"/>
      <c r="CR121" s="483"/>
      <c r="CS121" s="483"/>
      <c r="CT121" s="483"/>
      <c r="CU121" s="483"/>
      <c r="CV121" s="483"/>
      <c r="CW121" s="483"/>
      <c r="CX121" s="483"/>
      <c r="CY121" s="483"/>
      <c r="CZ121" s="483"/>
      <c r="DA121" s="483"/>
      <c r="DB121" s="483"/>
      <c r="DC121" s="483"/>
      <c r="DD121" s="483"/>
      <c r="DE121" s="483"/>
      <c r="DF121" s="483"/>
      <c r="DG121" s="483"/>
      <c r="DH121" s="483"/>
      <c r="DI121" s="483"/>
      <c r="DJ121" s="483"/>
      <c r="DK121" s="483"/>
      <c r="DL121" s="483"/>
      <c r="DM121" s="483"/>
      <c r="DN121" s="483"/>
      <c r="DO121" s="483"/>
      <c r="DP121" s="483"/>
      <c r="DQ121" s="483"/>
      <c r="DR121" s="483"/>
      <c r="DS121" s="483"/>
      <c r="DT121" s="483"/>
      <c r="DU121" s="483"/>
      <c r="DV121" s="483"/>
      <c r="DW121" s="483"/>
      <c r="DX121" s="483"/>
      <c r="DY121" s="483"/>
      <c r="DZ121" s="483"/>
      <c r="EA121" s="483"/>
      <c r="EB121" s="483"/>
      <c r="EC121" s="483"/>
      <c r="ED121" s="483"/>
      <c r="EE121" s="483"/>
      <c r="EF121" s="483"/>
      <c r="EG121" s="483"/>
      <c r="EH121" s="483"/>
      <c r="EI121" s="483"/>
      <c r="EJ121" s="483"/>
      <c r="EK121" s="483"/>
      <c r="EL121" s="483"/>
      <c r="EM121" s="483"/>
      <c r="EN121" s="483"/>
      <c r="EO121" s="483"/>
      <c r="EP121" s="483"/>
      <c r="EQ121" s="483"/>
      <c r="ER121" s="483"/>
      <c r="ES121" s="483"/>
      <c r="ET121" s="483"/>
      <c r="EU121" s="483"/>
      <c r="EV121" s="483"/>
      <c r="EW121" s="483"/>
      <c r="EX121" s="483"/>
      <c r="EY121" s="483"/>
      <c r="EZ121" s="483"/>
      <c r="FA121" s="483"/>
      <c r="FB121" s="483"/>
      <c r="FC121" s="483"/>
      <c r="FD121" s="483"/>
      <c r="FE121" s="483"/>
      <c r="FF121" s="483"/>
      <c r="FG121" s="483"/>
      <c r="FH121" s="483"/>
      <c r="FI121" s="483"/>
      <c r="FJ121" s="483"/>
      <c r="FK121" s="483"/>
      <c r="FL121" s="483"/>
      <c r="FM121" s="483"/>
      <c r="FN121" s="483"/>
      <c r="FO121" s="483"/>
      <c r="FP121" s="483"/>
      <c r="FQ121" s="483"/>
      <c r="FR121" s="483"/>
      <c r="FS121" s="483"/>
      <c r="FT121" s="483"/>
      <c r="FU121" s="483"/>
      <c r="FV121" s="483"/>
      <c r="FW121" s="483"/>
      <c r="FX121" s="483"/>
      <c r="FY121" s="483"/>
      <c r="FZ121" s="483"/>
      <c r="GA121" s="483"/>
      <c r="GB121" s="483"/>
      <c r="GC121" s="483"/>
      <c r="GD121" s="483"/>
      <c r="GE121" s="483"/>
      <c r="GF121" s="483"/>
      <c r="GG121" s="483"/>
      <c r="GH121" s="483"/>
      <c r="GI121" s="483"/>
      <c r="GJ121" s="483"/>
      <c r="GK121" s="483"/>
      <c r="GL121" s="483"/>
      <c r="GM121" s="483"/>
      <c r="GN121" s="483"/>
      <c r="GO121" s="483"/>
      <c r="GP121" s="483"/>
      <c r="GQ121" s="483"/>
      <c r="GR121" s="483"/>
      <c r="GS121" s="483"/>
      <c r="GT121" s="483"/>
      <c r="GU121" s="483"/>
      <c r="GV121" s="483"/>
      <c r="GW121" s="483"/>
      <c r="GX121" s="483"/>
      <c r="GY121" s="483"/>
      <c r="GZ121" s="483"/>
      <c r="HA121" s="483"/>
      <c r="HB121" s="483"/>
      <c r="HC121" s="483"/>
      <c r="HD121" s="483"/>
      <c r="HE121" s="483"/>
      <c r="HF121" s="483"/>
      <c r="HG121" s="483"/>
      <c r="HH121" s="483"/>
      <c r="HI121" s="483"/>
      <c r="HJ121" s="483"/>
      <c r="HK121" s="483"/>
      <c r="HL121" s="483"/>
      <c r="HM121" s="483"/>
      <c r="HN121" s="483"/>
      <c r="HO121" s="483"/>
      <c r="HP121" s="483"/>
      <c r="HQ121" s="483"/>
      <c r="HR121" s="483"/>
      <c r="HS121" s="483"/>
      <c r="HT121" s="483"/>
      <c r="HU121" s="483"/>
      <c r="HV121" s="483"/>
      <c r="HW121" s="483"/>
      <c r="HX121" s="483"/>
      <c r="HY121" s="483"/>
      <c r="HZ121" s="483"/>
      <c r="IA121" s="483"/>
      <c r="IB121" s="483"/>
      <c r="IC121" s="483"/>
      <c r="ID121" s="483"/>
      <c r="IE121" s="483"/>
      <c r="IF121" s="483"/>
      <c r="IG121" s="483"/>
      <c r="IH121" s="483"/>
      <c r="II121" s="483"/>
      <c r="IJ121" s="483"/>
      <c r="IK121" s="483"/>
      <c r="IL121" s="483"/>
      <c r="IM121" s="483"/>
      <c r="IN121" s="483"/>
      <c r="IO121" s="483"/>
      <c r="IP121" s="483"/>
      <c r="IQ121" s="483"/>
      <c r="IR121" s="483"/>
      <c r="IS121" s="483"/>
      <c r="IT121" s="483"/>
      <c r="IU121" s="483"/>
      <c r="IV121" s="483"/>
    </row>
    <row r="122" spans="1:256" ht="56.25">
      <c r="A122" s="944"/>
      <c r="B122" s="500" t="s">
        <v>493</v>
      </c>
      <c r="C122" s="486"/>
      <c r="D122" s="500" t="s">
        <v>752</v>
      </c>
      <c r="E122" s="605"/>
      <c r="G122" s="483"/>
      <c r="H122" s="483"/>
      <c r="I122" s="483"/>
      <c r="J122" s="483"/>
      <c r="K122" s="483"/>
      <c r="L122" s="483"/>
      <c r="M122" s="483"/>
      <c r="N122" s="483"/>
      <c r="O122" s="483"/>
      <c r="P122" s="483"/>
      <c r="Q122" s="483"/>
      <c r="R122" s="483"/>
      <c r="S122" s="483"/>
      <c r="T122" s="483"/>
      <c r="U122" s="483"/>
      <c r="V122" s="483"/>
      <c r="W122" s="483"/>
      <c r="X122" s="483"/>
      <c r="Y122" s="483"/>
      <c r="Z122" s="483"/>
      <c r="AA122" s="483"/>
      <c r="AB122" s="483"/>
      <c r="AC122" s="483"/>
      <c r="AD122" s="483"/>
      <c r="AE122" s="483"/>
      <c r="AF122" s="483"/>
      <c r="AG122" s="483"/>
      <c r="AH122" s="483"/>
      <c r="AI122" s="483"/>
      <c r="AJ122" s="483"/>
      <c r="AK122" s="483"/>
      <c r="AL122" s="483"/>
      <c r="AM122" s="483"/>
      <c r="AN122" s="483"/>
      <c r="AO122" s="483"/>
      <c r="AP122" s="483"/>
      <c r="AQ122" s="483"/>
      <c r="AR122" s="483"/>
      <c r="AS122" s="483"/>
      <c r="AT122" s="483"/>
      <c r="AU122" s="483"/>
      <c r="AV122" s="483"/>
      <c r="AW122" s="483"/>
      <c r="AX122" s="483"/>
      <c r="AY122" s="483"/>
      <c r="AZ122" s="483"/>
      <c r="BA122" s="483"/>
      <c r="BB122" s="483"/>
      <c r="BC122" s="483"/>
      <c r="BD122" s="483"/>
      <c r="BE122" s="483"/>
      <c r="BF122" s="483"/>
      <c r="BG122" s="483"/>
      <c r="BH122" s="483"/>
      <c r="BI122" s="483"/>
      <c r="BJ122" s="483"/>
      <c r="BK122" s="483"/>
      <c r="BL122" s="483"/>
      <c r="BM122" s="483"/>
      <c r="BN122" s="483"/>
      <c r="BO122" s="483"/>
      <c r="BP122" s="483"/>
      <c r="BQ122" s="483"/>
      <c r="BR122" s="483"/>
      <c r="BS122" s="483"/>
      <c r="BT122" s="483"/>
      <c r="BU122" s="483"/>
      <c r="BV122" s="483"/>
      <c r="BW122" s="483"/>
      <c r="BX122" s="483"/>
      <c r="BY122" s="483"/>
      <c r="BZ122" s="483"/>
      <c r="CA122" s="483"/>
      <c r="CB122" s="483"/>
      <c r="CC122" s="483"/>
      <c r="CD122" s="483"/>
      <c r="CE122" s="483"/>
      <c r="CF122" s="483"/>
      <c r="CG122" s="483"/>
      <c r="CH122" s="483"/>
      <c r="CI122" s="483"/>
      <c r="CJ122" s="483"/>
      <c r="CK122" s="483"/>
      <c r="CL122" s="483"/>
      <c r="CM122" s="483"/>
      <c r="CN122" s="483"/>
      <c r="CO122" s="483"/>
      <c r="CP122" s="483"/>
      <c r="CQ122" s="483"/>
      <c r="CR122" s="483"/>
      <c r="CS122" s="483"/>
      <c r="CT122" s="483"/>
      <c r="CU122" s="483"/>
      <c r="CV122" s="483"/>
      <c r="CW122" s="483"/>
      <c r="CX122" s="483"/>
      <c r="CY122" s="483"/>
      <c r="CZ122" s="483"/>
      <c r="DA122" s="483"/>
      <c r="DB122" s="483"/>
      <c r="DC122" s="483"/>
      <c r="DD122" s="483"/>
      <c r="DE122" s="483"/>
      <c r="DF122" s="483"/>
      <c r="DG122" s="483"/>
      <c r="DH122" s="483"/>
      <c r="DI122" s="483"/>
      <c r="DJ122" s="483"/>
      <c r="DK122" s="483"/>
      <c r="DL122" s="483"/>
      <c r="DM122" s="483"/>
      <c r="DN122" s="483"/>
      <c r="DO122" s="483"/>
      <c r="DP122" s="483"/>
      <c r="DQ122" s="483"/>
      <c r="DR122" s="483"/>
      <c r="DS122" s="483"/>
      <c r="DT122" s="483"/>
      <c r="DU122" s="483"/>
      <c r="DV122" s="483"/>
      <c r="DW122" s="483"/>
      <c r="DX122" s="483"/>
      <c r="DY122" s="483"/>
      <c r="DZ122" s="483"/>
      <c r="EA122" s="483"/>
      <c r="EB122" s="483"/>
      <c r="EC122" s="483"/>
      <c r="ED122" s="483"/>
      <c r="EE122" s="483"/>
      <c r="EF122" s="483"/>
      <c r="EG122" s="483"/>
      <c r="EH122" s="483"/>
      <c r="EI122" s="483"/>
      <c r="EJ122" s="483"/>
      <c r="EK122" s="483"/>
      <c r="EL122" s="483"/>
      <c r="EM122" s="483"/>
      <c r="EN122" s="483"/>
      <c r="EO122" s="483"/>
      <c r="EP122" s="483"/>
      <c r="EQ122" s="483"/>
      <c r="ER122" s="483"/>
      <c r="ES122" s="483"/>
      <c r="ET122" s="483"/>
      <c r="EU122" s="483"/>
      <c r="EV122" s="483"/>
      <c r="EW122" s="483"/>
      <c r="EX122" s="483"/>
      <c r="EY122" s="483"/>
      <c r="EZ122" s="483"/>
      <c r="FA122" s="483"/>
      <c r="FB122" s="483"/>
      <c r="FC122" s="483"/>
      <c r="FD122" s="483"/>
      <c r="FE122" s="483"/>
      <c r="FF122" s="483"/>
      <c r="FG122" s="483"/>
      <c r="FH122" s="483"/>
      <c r="FI122" s="483"/>
      <c r="FJ122" s="483"/>
      <c r="FK122" s="483"/>
      <c r="FL122" s="483"/>
      <c r="FM122" s="483"/>
      <c r="FN122" s="483"/>
      <c r="FO122" s="483"/>
      <c r="FP122" s="483"/>
      <c r="FQ122" s="483"/>
      <c r="FR122" s="483"/>
      <c r="FS122" s="483"/>
      <c r="FT122" s="483"/>
      <c r="FU122" s="483"/>
      <c r="FV122" s="483"/>
      <c r="FW122" s="483"/>
      <c r="FX122" s="483"/>
      <c r="FY122" s="483"/>
      <c r="FZ122" s="483"/>
      <c r="GA122" s="483"/>
      <c r="GB122" s="483"/>
      <c r="GC122" s="483"/>
      <c r="GD122" s="483"/>
      <c r="GE122" s="483"/>
      <c r="GF122" s="483"/>
      <c r="GG122" s="483"/>
      <c r="GH122" s="483"/>
      <c r="GI122" s="483"/>
      <c r="GJ122" s="483"/>
      <c r="GK122" s="483"/>
      <c r="GL122" s="483"/>
      <c r="GM122" s="483"/>
      <c r="GN122" s="483"/>
      <c r="GO122" s="483"/>
      <c r="GP122" s="483"/>
      <c r="GQ122" s="483"/>
      <c r="GR122" s="483"/>
      <c r="GS122" s="483"/>
      <c r="GT122" s="483"/>
      <c r="GU122" s="483"/>
      <c r="GV122" s="483"/>
      <c r="GW122" s="483"/>
      <c r="GX122" s="483"/>
      <c r="GY122" s="483"/>
      <c r="GZ122" s="483"/>
      <c r="HA122" s="483"/>
      <c r="HB122" s="483"/>
      <c r="HC122" s="483"/>
      <c r="HD122" s="483"/>
      <c r="HE122" s="483"/>
      <c r="HF122" s="483"/>
      <c r="HG122" s="483"/>
      <c r="HH122" s="483"/>
      <c r="HI122" s="483"/>
      <c r="HJ122" s="483"/>
      <c r="HK122" s="483"/>
      <c r="HL122" s="483"/>
      <c r="HM122" s="483"/>
      <c r="HN122" s="483"/>
      <c r="HO122" s="483"/>
      <c r="HP122" s="483"/>
      <c r="HQ122" s="483"/>
      <c r="HR122" s="483"/>
      <c r="HS122" s="483"/>
      <c r="HT122" s="483"/>
      <c r="HU122" s="483"/>
      <c r="HV122" s="483"/>
      <c r="HW122" s="483"/>
      <c r="HX122" s="483"/>
      <c r="HY122" s="483"/>
      <c r="HZ122" s="483"/>
      <c r="IA122" s="483"/>
      <c r="IB122" s="483"/>
      <c r="IC122" s="483"/>
      <c r="ID122" s="483"/>
      <c r="IE122" s="483"/>
      <c r="IF122" s="483"/>
      <c r="IG122" s="483"/>
      <c r="IH122" s="483"/>
      <c r="II122" s="483"/>
      <c r="IJ122" s="483"/>
      <c r="IK122" s="483"/>
      <c r="IL122" s="483"/>
      <c r="IM122" s="483"/>
      <c r="IN122" s="483"/>
      <c r="IO122" s="483"/>
      <c r="IP122" s="483"/>
      <c r="IQ122" s="483"/>
      <c r="IR122" s="483"/>
      <c r="IS122" s="483"/>
      <c r="IT122" s="483"/>
      <c r="IU122" s="483"/>
      <c r="IV122" s="483"/>
    </row>
    <row r="123" spans="1:256" ht="67.5">
      <c r="A123" s="493"/>
      <c r="B123" s="725" t="s">
        <v>222</v>
      </c>
      <c r="C123" s="724"/>
      <c r="D123" s="725" t="s">
        <v>223</v>
      </c>
      <c r="E123" s="717"/>
      <c r="G123" s="483"/>
      <c r="H123" s="483"/>
      <c r="I123" s="483"/>
      <c r="J123" s="483"/>
      <c r="K123" s="483"/>
      <c r="L123" s="483"/>
      <c r="M123" s="483"/>
      <c r="N123" s="483"/>
      <c r="O123" s="483"/>
      <c r="P123" s="483"/>
      <c r="Q123" s="483"/>
      <c r="R123" s="483"/>
      <c r="S123" s="483"/>
      <c r="T123" s="483"/>
      <c r="U123" s="483"/>
      <c r="V123" s="483"/>
      <c r="W123" s="483"/>
      <c r="X123" s="483"/>
      <c r="Y123" s="483"/>
      <c r="Z123" s="483"/>
      <c r="AA123" s="483"/>
      <c r="AB123" s="483"/>
      <c r="AC123" s="483"/>
      <c r="AD123" s="483"/>
      <c r="AE123" s="483"/>
      <c r="AF123" s="483"/>
      <c r="AG123" s="483"/>
      <c r="AH123" s="483"/>
      <c r="AI123" s="483"/>
      <c r="AJ123" s="483"/>
      <c r="AK123" s="483"/>
      <c r="AL123" s="483"/>
      <c r="AM123" s="483"/>
      <c r="AN123" s="483"/>
      <c r="AO123" s="483"/>
      <c r="AP123" s="483"/>
      <c r="AQ123" s="483"/>
      <c r="AR123" s="483"/>
      <c r="AS123" s="483"/>
      <c r="AT123" s="483"/>
      <c r="AU123" s="483"/>
      <c r="AV123" s="483"/>
      <c r="AW123" s="483"/>
      <c r="AX123" s="483"/>
      <c r="AY123" s="483"/>
      <c r="AZ123" s="483"/>
      <c r="BA123" s="483"/>
      <c r="BB123" s="483"/>
      <c r="BC123" s="483"/>
      <c r="BD123" s="483"/>
      <c r="BE123" s="483"/>
      <c r="BF123" s="483"/>
      <c r="BG123" s="483"/>
      <c r="BH123" s="483"/>
      <c r="BI123" s="483"/>
      <c r="BJ123" s="483"/>
      <c r="BK123" s="483"/>
      <c r="BL123" s="483"/>
      <c r="BM123" s="483"/>
      <c r="BN123" s="483"/>
      <c r="BO123" s="483"/>
      <c r="BP123" s="483"/>
      <c r="BQ123" s="483"/>
      <c r="BR123" s="483"/>
      <c r="BS123" s="483"/>
      <c r="BT123" s="483"/>
      <c r="BU123" s="483"/>
      <c r="BV123" s="483"/>
      <c r="BW123" s="483"/>
      <c r="BX123" s="483"/>
      <c r="BY123" s="483"/>
      <c r="BZ123" s="483"/>
      <c r="CA123" s="483"/>
      <c r="CB123" s="483"/>
      <c r="CC123" s="483"/>
      <c r="CD123" s="483"/>
      <c r="CE123" s="483"/>
      <c r="CF123" s="483"/>
      <c r="CG123" s="483"/>
      <c r="CH123" s="483"/>
      <c r="CI123" s="483"/>
      <c r="CJ123" s="483"/>
      <c r="CK123" s="483"/>
      <c r="CL123" s="483"/>
      <c r="CM123" s="483"/>
      <c r="CN123" s="483"/>
      <c r="CO123" s="483"/>
      <c r="CP123" s="483"/>
      <c r="CQ123" s="483"/>
      <c r="CR123" s="483"/>
      <c r="CS123" s="483"/>
      <c r="CT123" s="483"/>
      <c r="CU123" s="483"/>
      <c r="CV123" s="483"/>
      <c r="CW123" s="483"/>
      <c r="CX123" s="483"/>
      <c r="CY123" s="483"/>
      <c r="CZ123" s="483"/>
      <c r="DA123" s="483"/>
      <c r="DB123" s="483"/>
      <c r="DC123" s="483"/>
      <c r="DD123" s="483"/>
      <c r="DE123" s="483"/>
      <c r="DF123" s="483"/>
      <c r="DG123" s="483"/>
      <c r="DH123" s="483"/>
      <c r="DI123" s="483"/>
      <c r="DJ123" s="483"/>
      <c r="DK123" s="483"/>
      <c r="DL123" s="483"/>
      <c r="DM123" s="483"/>
      <c r="DN123" s="483"/>
      <c r="DO123" s="483"/>
      <c r="DP123" s="483"/>
      <c r="DQ123" s="483"/>
      <c r="DR123" s="483"/>
      <c r="DS123" s="483"/>
      <c r="DT123" s="483"/>
      <c r="DU123" s="483"/>
      <c r="DV123" s="483"/>
      <c r="DW123" s="483"/>
      <c r="DX123" s="483"/>
      <c r="DY123" s="483"/>
      <c r="DZ123" s="483"/>
      <c r="EA123" s="483"/>
      <c r="EB123" s="483"/>
      <c r="EC123" s="483"/>
      <c r="ED123" s="483"/>
      <c r="EE123" s="483"/>
      <c r="EF123" s="483"/>
      <c r="EG123" s="483"/>
      <c r="EH123" s="483"/>
      <c r="EI123" s="483"/>
      <c r="EJ123" s="483"/>
      <c r="EK123" s="483"/>
      <c r="EL123" s="483"/>
      <c r="EM123" s="483"/>
      <c r="EN123" s="483"/>
      <c r="EO123" s="483"/>
      <c r="EP123" s="483"/>
      <c r="EQ123" s="483"/>
      <c r="ER123" s="483"/>
      <c r="ES123" s="483"/>
      <c r="ET123" s="483"/>
      <c r="EU123" s="483"/>
      <c r="EV123" s="483"/>
      <c r="EW123" s="483"/>
      <c r="EX123" s="483"/>
      <c r="EY123" s="483"/>
      <c r="EZ123" s="483"/>
      <c r="FA123" s="483"/>
      <c r="FB123" s="483"/>
      <c r="FC123" s="483"/>
      <c r="FD123" s="483"/>
      <c r="FE123" s="483"/>
      <c r="FF123" s="483"/>
      <c r="FG123" s="483"/>
      <c r="FH123" s="483"/>
      <c r="FI123" s="483"/>
      <c r="FJ123" s="483"/>
      <c r="FK123" s="483"/>
      <c r="FL123" s="483"/>
      <c r="FM123" s="483"/>
      <c r="FN123" s="483"/>
      <c r="FO123" s="483"/>
      <c r="FP123" s="483"/>
      <c r="FQ123" s="483"/>
      <c r="FR123" s="483"/>
      <c r="FS123" s="483"/>
      <c r="FT123" s="483"/>
      <c r="FU123" s="483"/>
      <c r="FV123" s="483"/>
      <c r="FW123" s="483"/>
      <c r="FX123" s="483"/>
      <c r="FY123" s="483"/>
      <c r="FZ123" s="483"/>
      <c r="GA123" s="483"/>
      <c r="GB123" s="483"/>
      <c r="GC123" s="483"/>
      <c r="GD123" s="483"/>
      <c r="GE123" s="483"/>
      <c r="GF123" s="483"/>
      <c r="GG123" s="483"/>
      <c r="GH123" s="483"/>
      <c r="GI123" s="483"/>
      <c r="GJ123" s="483"/>
      <c r="GK123" s="483"/>
      <c r="GL123" s="483"/>
      <c r="GM123" s="483"/>
      <c r="GN123" s="483"/>
      <c r="GO123" s="483"/>
      <c r="GP123" s="483"/>
      <c r="GQ123" s="483"/>
      <c r="GR123" s="483"/>
      <c r="GS123" s="483"/>
      <c r="GT123" s="483"/>
      <c r="GU123" s="483"/>
      <c r="GV123" s="483"/>
      <c r="GW123" s="483"/>
      <c r="GX123" s="483"/>
      <c r="GY123" s="483"/>
      <c r="GZ123" s="483"/>
      <c r="HA123" s="483"/>
      <c r="HB123" s="483"/>
      <c r="HC123" s="483"/>
      <c r="HD123" s="483"/>
      <c r="HE123" s="483"/>
      <c r="HF123" s="483"/>
      <c r="HG123" s="483"/>
      <c r="HH123" s="483"/>
      <c r="HI123" s="483"/>
      <c r="HJ123" s="483"/>
      <c r="HK123" s="483"/>
      <c r="HL123" s="483"/>
      <c r="HM123" s="483"/>
      <c r="HN123" s="483"/>
      <c r="HO123" s="483"/>
      <c r="HP123" s="483"/>
      <c r="HQ123" s="483"/>
      <c r="HR123" s="483"/>
      <c r="HS123" s="483"/>
      <c r="HT123" s="483"/>
      <c r="HU123" s="483"/>
      <c r="HV123" s="483"/>
      <c r="HW123" s="483"/>
      <c r="HX123" s="483"/>
      <c r="HY123" s="483"/>
      <c r="HZ123" s="483"/>
      <c r="IA123" s="483"/>
      <c r="IB123" s="483"/>
      <c r="IC123" s="483"/>
      <c r="ID123" s="483"/>
      <c r="IE123" s="483"/>
      <c r="IF123" s="483"/>
      <c r="IG123" s="483"/>
      <c r="IH123" s="483"/>
      <c r="II123" s="483"/>
      <c r="IJ123" s="483"/>
      <c r="IK123" s="483"/>
      <c r="IL123" s="483"/>
      <c r="IM123" s="483"/>
      <c r="IN123" s="483"/>
      <c r="IO123" s="483"/>
      <c r="IP123" s="483"/>
      <c r="IQ123" s="483"/>
      <c r="IR123" s="483"/>
      <c r="IS123" s="483"/>
      <c r="IT123" s="483"/>
      <c r="IU123" s="483"/>
      <c r="IV123" s="483"/>
    </row>
    <row r="124" spans="1:256" ht="45">
      <c r="A124" s="493" t="s">
        <v>497</v>
      </c>
      <c r="B124" s="500" t="s">
        <v>494</v>
      </c>
      <c r="C124" s="486"/>
      <c r="D124" s="500" t="s">
        <v>495</v>
      </c>
      <c r="E124" s="611"/>
      <c r="G124" s="483"/>
      <c r="H124" s="483"/>
      <c r="I124" s="483"/>
      <c r="J124" s="483"/>
      <c r="K124" s="483"/>
      <c r="L124" s="483"/>
      <c r="M124" s="483"/>
      <c r="N124" s="483"/>
      <c r="O124" s="483"/>
      <c r="P124" s="483"/>
      <c r="Q124" s="483"/>
      <c r="R124" s="483"/>
      <c r="S124" s="483"/>
      <c r="T124" s="483"/>
      <c r="U124" s="483"/>
      <c r="V124" s="483"/>
      <c r="W124" s="483"/>
      <c r="X124" s="483"/>
      <c r="Y124" s="483"/>
      <c r="Z124" s="483"/>
      <c r="AA124" s="483"/>
      <c r="AB124" s="483"/>
      <c r="AC124" s="483"/>
      <c r="AD124" s="483"/>
      <c r="AE124" s="483"/>
      <c r="AF124" s="483"/>
      <c r="AG124" s="483"/>
      <c r="AH124" s="483"/>
      <c r="AI124" s="483"/>
      <c r="AJ124" s="483"/>
      <c r="AK124" s="483"/>
      <c r="AL124" s="483"/>
      <c r="AM124" s="483"/>
      <c r="AN124" s="483"/>
      <c r="AO124" s="483"/>
      <c r="AP124" s="483"/>
      <c r="AQ124" s="483"/>
      <c r="AR124" s="483"/>
      <c r="AS124" s="483"/>
      <c r="AT124" s="483"/>
      <c r="AU124" s="483"/>
      <c r="AV124" s="483"/>
      <c r="AW124" s="483"/>
      <c r="AX124" s="483"/>
      <c r="AY124" s="483"/>
      <c r="AZ124" s="483"/>
      <c r="BA124" s="483"/>
      <c r="BB124" s="483"/>
      <c r="BC124" s="483"/>
      <c r="BD124" s="483"/>
      <c r="BE124" s="483"/>
      <c r="BF124" s="483"/>
      <c r="BG124" s="483"/>
      <c r="BH124" s="483"/>
      <c r="BI124" s="483"/>
      <c r="BJ124" s="483"/>
      <c r="BK124" s="483"/>
      <c r="BL124" s="483"/>
      <c r="BM124" s="483"/>
      <c r="BN124" s="483"/>
      <c r="BO124" s="483"/>
      <c r="BP124" s="483"/>
      <c r="BQ124" s="483"/>
      <c r="BR124" s="483"/>
      <c r="BS124" s="483"/>
      <c r="BT124" s="483"/>
      <c r="BU124" s="483"/>
      <c r="BV124" s="483"/>
      <c r="BW124" s="483"/>
      <c r="BX124" s="483"/>
      <c r="BY124" s="483"/>
      <c r="BZ124" s="483"/>
      <c r="CA124" s="483"/>
      <c r="CB124" s="483"/>
      <c r="CC124" s="483"/>
      <c r="CD124" s="483"/>
      <c r="CE124" s="483"/>
      <c r="CF124" s="483"/>
      <c r="CG124" s="483"/>
      <c r="CH124" s="483"/>
      <c r="CI124" s="483"/>
      <c r="CJ124" s="483"/>
      <c r="CK124" s="483"/>
      <c r="CL124" s="483"/>
      <c r="CM124" s="483"/>
      <c r="CN124" s="483"/>
      <c r="CO124" s="483"/>
      <c r="CP124" s="483"/>
      <c r="CQ124" s="483"/>
      <c r="CR124" s="483"/>
      <c r="CS124" s="483"/>
      <c r="CT124" s="483"/>
      <c r="CU124" s="483"/>
      <c r="CV124" s="483"/>
      <c r="CW124" s="483"/>
      <c r="CX124" s="483"/>
      <c r="CY124" s="483"/>
      <c r="CZ124" s="483"/>
      <c r="DA124" s="483"/>
      <c r="DB124" s="483"/>
      <c r="DC124" s="483"/>
      <c r="DD124" s="483"/>
      <c r="DE124" s="483"/>
      <c r="DF124" s="483"/>
      <c r="DG124" s="483"/>
      <c r="DH124" s="483"/>
      <c r="DI124" s="483"/>
      <c r="DJ124" s="483"/>
      <c r="DK124" s="483"/>
      <c r="DL124" s="483"/>
      <c r="DM124" s="483"/>
      <c r="DN124" s="483"/>
      <c r="DO124" s="483"/>
      <c r="DP124" s="483"/>
      <c r="DQ124" s="483"/>
      <c r="DR124" s="483"/>
      <c r="DS124" s="483"/>
      <c r="DT124" s="483"/>
      <c r="DU124" s="483"/>
      <c r="DV124" s="483"/>
      <c r="DW124" s="483"/>
      <c r="DX124" s="483"/>
      <c r="DY124" s="483"/>
      <c r="DZ124" s="483"/>
      <c r="EA124" s="483"/>
      <c r="EB124" s="483"/>
      <c r="EC124" s="483"/>
      <c r="ED124" s="483"/>
      <c r="EE124" s="483"/>
      <c r="EF124" s="483"/>
      <c r="EG124" s="483"/>
      <c r="EH124" s="483"/>
      <c r="EI124" s="483"/>
      <c r="EJ124" s="483"/>
      <c r="EK124" s="483"/>
      <c r="EL124" s="483"/>
      <c r="EM124" s="483"/>
      <c r="EN124" s="483"/>
      <c r="EO124" s="483"/>
      <c r="EP124" s="483"/>
      <c r="EQ124" s="483"/>
      <c r="ER124" s="483"/>
      <c r="ES124" s="483"/>
      <c r="ET124" s="483"/>
      <c r="EU124" s="483"/>
      <c r="EV124" s="483"/>
      <c r="EW124" s="483"/>
      <c r="EX124" s="483"/>
      <c r="EY124" s="483"/>
      <c r="EZ124" s="483"/>
      <c r="FA124" s="483"/>
      <c r="FB124" s="483"/>
      <c r="FC124" s="483"/>
      <c r="FD124" s="483"/>
      <c r="FE124" s="483"/>
      <c r="FF124" s="483"/>
      <c r="FG124" s="483"/>
      <c r="FH124" s="483"/>
      <c r="FI124" s="483"/>
      <c r="FJ124" s="483"/>
      <c r="FK124" s="483"/>
      <c r="FL124" s="483"/>
      <c r="FM124" s="483"/>
      <c r="FN124" s="483"/>
      <c r="FO124" s="483"/>
      <c r="FP124" s="483"/>
      <c r="FQ124" s="483"/>
      <c r="FR124" s="483"/>
      <c r="FS124" s="483"/>
      <c r="FT124" s="483"/>
      <c r="FU124" s="483"/>
      <c r="FV124" s="483"/>
      <c r="FW124" s="483"/>
      <c r="FX124" s="483"/>
      <c r="FY124" s="483"/>
      <c r="FZ124" s="483"/>
      <c r="GA124" s="483"/>
      <c r="GB124" s="483"/>
      <c r="GC124" s="483"/>
      <c r="GD124" s="483"/>
      <c r="GE124" s="483"/>
      <c r="GF124" s="483"/>
      <c r="GG124" s="483"/>
      <c r="GH124" s="483"/>
      <c r="GI124" s="483"/>
      <c r="GJ124" s="483"/>
      <c r="GK124" s="483"/>
      <c r="GL124" s="483"/>
      <c r="GM124" s="483"/>
      <c r="GN124" s="483"/>
      <c r="GO124" s="483"/>
      <c r="GP124" s="483"/>
      <c r="GQ124" s="483"/>
      <c r="GR124" s="483"/>
      <c r="GS124" s="483"/>
      <c r="GT124" s="483"/>
      <c r="GU124" s="483"/>
      <c r="GV124" s="483"/>
      <c r="GW124" s="483"/>
      <c r="GX124" s="483"/>
      <c r="GY124" s="483"/>
      <c r="GZ124" s="483"/>
      <c r="HA124" s="483"/>
      <c r="HB124" s="483"/>
      <c r="HC124" s="483"/>
      <c r="HD124" s="483"/>
      <c r="HE124" s="483"/>
      <c r="HF124" s="483"/>
      <c r="HG124" s="483"/>
      <c r="HH124" s="483"/>
      <c r="HI124" s="483"/>
      <c r="HJ124" s="483"/>
      <c r="HK124" s="483"/>
      <c r="HL124" s="483"/>
      <c r="HM124" s="483"/>
      <c r="HN124" s="483"/>
      <c r="HO124" s="483"/>
      <c r="HP124" s="483"/>
      <c r="HQ124" s="483"/>
      <c r="HR124" s="483"/>
      <c r="HS124" s="483"/>
      <c r="HT124" s="483"/>
      <c r="HU124" s="483"/>
      <c r="HV124" s="483"/>
      <c r="HW124" s="483"/>
      <c r="HX124" s="483"/>
      <c r="HY124" s="483"/>
      <c r="HZ124" s="483"/>
      <c r="IA124" s="483"/>
      <c r="IB124" s="483"/>
      <c r="IC124" s="483"/>
      <c r="ID124" s="483"/>
      <c r="IE124" s="483"/>
      <c r="IF124" s="483"/>
      <c r="IG124" s="483"/>
      <c r="IH124" s="483"/>
      <c r="II124" s="483"/>
      <c r="IJ124" s="483"/>
      <c r="IK124" s="483"/>
      <c r="IL124" s="483"/>
      <c r="IM124" s="483"/>
      <c r="IN124" s="483"/>
      <c r="IO124" s="483"/>
      <c r="IP124" s="483"/>
      <c r="IQ124" s="483"/>
      <c r="IR124" s="483"/>
      <c r="IS124" s="483"/>
      <c r="IT124" s="483"/>
      <c r="IU124" s="483"/>
      <c r="IV124" s="483"/>
    </row>
    <row r="125" spans="1:256" ht="45.75" thickBot="1">
      <c r="A125" s="502" t="s">
        <v>498</v>
      </c>
      <c r="B125" s="503" t="s">
        <v>499</v>
      </c>
      <c r="C125" s="585"/>
      <c r="D125" s="503" t="s">
        <v>500</v>
      </c>
      <c r="E125" s="612"/>
      <c r="G125" s="483"/>
      <c r="H125" s="483"/>
      <c r="I125" s="483"/>
      <c r="J125" s="483"/>
      <c r="K125" s="483"/>
      <c r="L125" s="483"/>
      <c r="M125" s="483"/>
      <c r="N125" s="483"/>
      <c r="O125" s="483"/>
      <c r="P125" s="483"/>
      <c r="Q125" s="483"/>
      <c r="R125" s="483"/>
      <c r="S125" s="483"/>
      <c r="T125" s="483"/>
      <c r="U125" s="483"/>
      <c r="V125" s="483"/>
      <c r="W125" s="483"/>
      <c r="X125" s="483"/>
      <c r="Y125" s="483"/>
      <c r="Z125" s="483"/>
      <c r="AA125" s="483"/>
      <c r="AB125" s="483"/>
      <c r="AC125" s="483"/>
      <c r="AD125" s="483"/>
      <c r="AE125" s="483"/>
      <c r="AF125" s="483"/>
      <c r="AG125" s="483"/>
      <c r="AH125" s="483"/>
      <c r="AI125" s="483"/>
      <c r="AJ125" s="483"/>
      <c r="AK125" s="483"/>
      <c r="AL125" s="483"/>
      <c r="AM125" s="483"/>
      <c r="AN125" s="483"/>
      <c r="AO125" s="483"/>
      <c r="AP125" s="483"/>
      <c r="AQ125" s="483"/>
      <c r="AR125" s="483"/>
      <c r="AS125" s="483"/>
      <c r="AT125" s="483"/>
      <c r="AU125" s="483"/>
      <c r="AV125" s="483"/>
      <c r="AW125" s="483"/>
      <c r="AX125" s="483"/>
      <c r="AY125" s="483"/>
      <c r="AZ125" s="483"/>
      <c r="BA125" s="483"/>
      <c r="BB125" s="483"/>
      <c r="BC125" s="483"/>
      <c r="BD125" s="483"/>
      <c r="BE125" s="483"/>
      <c r="BF125" s="483"/>
      <c r="BG125" s="483"/>
      <c r="BH125" s="483"/>
      <c r="BI125" s="483"/>
      <c r="BJ125" s="483"/>
      <c r="BK125" s="483"/>
      <c r="BL125" s="483"/>
      <c r="BM125" s="483"/>
      <c r="BN125" s="483"/>
      <c r="BO125" s="483"/>
      <c r="BP125" s="483"/>
      <c r="BQ125" s="483"/>
      <c r="BR125" s="483"/>
      <c r="BS125" s="483"/>
      <c r="BT125" s="483"/>
      <c r="BU125" s="483"/>
      <c r="BV125" s="483"/>
      <c r="BW125" s="483"/>
      <c r="BX125" s="483"/>
      <c r="BY125" s="483"/>
      <c r="BZ125" s="483"/>
      <c r="CA125" s="483"/>
      <c r="CB125" s="483"/>
      <c r="CC125" s="483"/>
      <c r="CD125" s="483"/>
      <c r="CE125" s="483"/>
      <c r="CF125" s="483"/>
      <c r="CG125" s="483"/>
      <c r="CH125" s="483"/>
      <c r="CI125" s="483"/>
      <c r="CJ125" s="483"/>
      <c r="CK125" s="483"/>
      <c r="CL125" s="483"/>
      <c r="CM125" s="483"/>
      <c r="CN125" s="483"/>
      <c r="CO125" s="483"/>
      <c r="CP125" s="483"/>
      <c r="CQ125" s="483"/>
      <c r="CR125" s="483"/>
      <c r="CS125" s="483"/>
      <c r="CT125" s="483"/>
      <c r="CU125" s="483"/>
      <c r="CV125" s="483"/>
      <c r="CW125" s="483"/>
      <c r="CX125" s="483"/>
      <c r="CY125" s="483"/>
      <c r="CZ125" s="483"/>
      <c r="DA125" s="483"/>
      <c r="DB125" s="483"/>
      <c r="DC125" s="483"/>
      <c r="DD125" s="483"/>
      <c r="DE125" s="483"/>
      <c r="DF125" s="483"/>
      <c r="DG125" s="483"/>
      <c r="DH125" s="483"/>
      <c r="DI125" s="483"/>
      <c r="DJ125" s="483"/>
      <c r="DK125" s="483"/>
      <c r="DL125" s="483"/>
      <c r="DM125" s="483"/>
      <c r="DN125" s="483"/>
      <c r="DO125" s="483"/>
      <c r="DP125" s="483"/>
      <c r="DQ125" s="483"/>
      <c r="DR125" s="483"/>
      <c r="DS125" s="483"/>
      <c r="DT125" s="483"/>
      <c r="DU125" s="483"/>
      <c r="DV125" s="483"/>
      <c r="DW125" s="483"/>
      <c r="DX125" s="483"/>
      <c r="DY125" s="483"/>
      <c r="DZ125" s="483"/>
      <c r="EA125" s="483"/>
      <c r="EB125" s="483"/>
      <c r="EC125" s="483"/>
      <c r="ED125" s="483"/>
      <c r="EE125" s="483"/>
      <c r="EF125" s="483"/>
      <c r="EG125" s="483"/>
      <c r="EH125" s="483"/>
      <c r="EI125" s="483"/>
      <c r="EJ125" s="483"/>
      <c r="EK125" s="483"/>
      <c r="EL125" s="483"/>
      <c r="EM125" s="483"/>
      <c r="EN125" s="483"/>
      <c r="EO125" s="483"/>
      <c r="EP125" s="483"/>
      <c r="EQ125" s="483"/>
      <c r="ER125" s="483"/>
      <c r="ES125" s="483"/>
      <c r="ET125" s="483"/>
      <c r="EU125" s="483"/>
      <c r="EV125" s="483"/>
      <c r="EW125" s="483"/>
      <c r="EX125" s="483"/>
      <c r="EY125" s="483"/>
      <c r="EZ125" s="483"/>
      <c r="FA125" s="483"/>
      <c r="FB125" s="483"/>
      <c r="FC125" s="483"/>
      <c r="FD125" s="483"/>
      <c r="FE125" s="483"/>
      <c r="FF125" s="483"/>
      <c r="FG125" s="483"/>
      <c r="FH125" s="483"/>
      <c r="FI125" s="483"/>
      <c r="FJ125" s="483"/>
      <c r="FK125" s="483"/>
      <c r="FL125" s="483"/>
      <c r="FM125" s="483"/>
      <c r="FN125" s="483"/>
      <c r="FO125" s="483"/>
      <c r="FP125" s="483"/>
      <c r="FQ125" s="483"/>
      <c r="FR125" s="483"/>
      <c r="FS125" s="483"/>
      <c r="FT125" s="483"/>
      <c r="FU125" s="483"/>
      <c r="FV125" s="483"/>
      <c r="FW125" s="483"/>
      <c r="FX125" s="483"/>
      <c r="FY125" s="483"/>
      <c r="FZ125" s="483"/>
      <c r="GA125" s="483"/>
      <c r="GB125" s="483"/>
      <c r="GC125" s="483"/>
      <c r="GD125" s="483"/>
      <c r="GE125" s="483"/>
      <c r="GF125" s="483"/>
      <c r="GG125" s="483"/>
      <c r="GH125" s="483"/>
      <c r="GI125" s="483"/>
      <c r="GJ125" s="483"/>
      <c r="GK125" s="483"/>
      <c r="GL125" s="483"/>
      <c r="GM125" s="483"/>
      <c r="GN125" s="483"/>
      <c r="GO125" s="483"/>
      <c r="GP125" s="483"/>
      <c r="GQ125" s="483"/>
      <c r="GR125" s="483"/>
      <c r="GS125" s="483"/>
      <c r="GT125" s="483"/>
      <c r="GU125" s="483"/>
      <c r="GV125" s="483"/>
      <c r="GW125" s="483"/>
      <c r="GX125" s="483"/>
      <c r="GY125" s="483"/>
      <c r="GZ125" s="483"/>
      <c r="HA125" s="483"/>
      <c r="HB125" s="483"/>
      <c r="HC125" s="483"/>
      <c r="HD125" s="483"/>
      <c r="HE125" s="483"/>
      <c r="HF125" s="483"/>
      <c r="HG125" s="483"/>
      <c r="HH125" s="483"/>
      <c r="HI125" s="483"/>
      <c r="HJ125" s="483"/>
      <c r="HK125" s="483"/>
      <c r="HL125" s="483"/>
      <c r="HM125" s="483"/>
      <c r="HN125" s="483"/>
      <c r="HO125" s="483"/>
      <c r="HP125" s="483"/>
      <c r="HQ125" s="483"/>
      <c r="HR125" s="483"/>
      <c r="HS125" s="483"/>
      <c r="HT125" s="483"/>
      <c r="HU125" s="483"/>
      <c r="HV125" s="483"/>
      <c r="HW125" s="483"/>
      <c r="HX125" s="483"/>
      <c r="HY125" s="483"/>
      <c r="HZ125" s="483"/>
      <c r="IA125" s="483"/>
      <c r="IB125" s="483"/>
      <c r="IC125" s="483"/>
      <c r="ID125" s="483"/>
      <c r="IE125" s="483"/>
      <c r="IF125" s="483"/>
      <c r="IG125" s="483"/>
      <c r="IH125" s="483"/>
      <c r="II125" s="483"/>
      <c r="IJ125" s="483"/>
      <c r="IK125" s="483"/>
      <c r="IL125" s="483"/>
      <c r="IM125" s="483"/>
      <c r="IN125" s="483"/>
      <c r="IO125" s="483"/>
      <c r="IP125" s="483"/>
      <c r="IQ125" s="483"/>
      <c r="IR125" s="483"/>
      <c r="IS125" s="483"/>
      <c r="IT125" s="483"/>
      <c r="IU125" s="483"/>
      <c r="IV125" s="483"/>
    </row>
    <row r="126" spans="1:8" s="490" customFormat="1" ht="22.5" customHeight="1">
      <c r="A126" s="945" t="s">
        <v>753</v>
      </c>
      <c r="B126" s="517" t="s">
        <v>488</v>
      </c>
      <c r="C126" s="599">
        <f>'COST VOLUM'!$C$11</f>
        <v>9</v>
      </c>
      <c r="D126" s="519" t="s">
        <v>43</v>
      </c>
      <c r="E126" s="629">
        <f>'COST VOLUM'!J11/'COST VOLUM'!E11</f>
        <v>106087.08</v>
      </c>
      <c r="F126" s="379"/>
      <c r="G126" s="495"/>
      <c r="H126" s="495"/>
    </row>
    <row r="127" spans="1:8" s="490" customFormat="1" ht="53.25" customHeight="1">
      <c r="A127" s="945"/>
      <c r="B127" s="270" t="s">
        <v>754</v>
      </c>
      <c r="C127" s="600"/>
      <c r="D127" s="507" t="s">
        <v>755</v>
      </c>
      <c r="E127" s="613"/>
      <c r="F127" s="379"/>
      <c r="G127" s="495"/>
      <c r="H127" s="495"/>
    </row>
    <row r="128" spans="1:8" s="490" customFormat="1" ht="53.25" customHeight="1">
      <c r="A128" s="627"/>
      <c r="B128" s="623"/>
      <c r="C128" s="624"/>
      <c r="D128" s="625"/>
      <c r="E128" s="626"/>
      <c r="F128" s="379"/>
      <c r="G128" s="495"/>
      <c r="H128" s="495"/>
    </row>
    <row r="129" ht="14.25">
      <c r="D129" s="527" t="s">
        <v>334</v>
      </c>
    </row>
    <row r="130" ht="14.25">
      <c r="D130" s="520" t="s">
        <v>552</v>
      </c>
    </row>
    <row r="131" ht="12.75"/>
  </sheetData>
  <sheetProtection/>
  <mergeCells count="20">
    <mergeCell ref="A41:A43"/>
    <mergeCell ref="A44:A49"/>
    <mergeCell ref="A55:A63"/>
    <mergeCell ref="A64:A88"/>
    <mergeCell ref="A8:A21"/>
    <mergeCell ref="A25:A32"/>
    <mergeCell ref="A33:A34"/>
    <mergeCell ref="A35:A40"/>
    <mergeCell ref="A5:E5"/>
    <mergeCell ref="A6:A7"/>
    <mergeCell ref="B6:C6"/>
    <mergeCell ref="D6:E6"/>
    <mergeCell ref="A121:A122"/>
    <mergeCell ref="A126:A127"/>
    <mergeCell ref="A91:A92"/>
    <mergeCell ref="A93:A95"/>
    <mergeCell ref="A96:A104"/>
    <mergeCell ref="A105:A106"/>
    <mergeCell ref="A107:A110"/>
    <mergeCell ref="A112:A120"/>
  </mergeCells>
  <printOptions/>
  <pageMargins left="0" right="0" top="0.07874015748031496" bottom="0.07874015748031496" header="0.15748031496062992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BH28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7.8515625" style="2" customWidth="1"/>
    <col min="2" max="2" width="12.140625" style="2" customWidth="1"/>
    <col min="3" max="3" width="12.421875" style="2" customWidth="1"/>
    <col min="4" max="4" width="13.421875" style="2" customWidth="1"/>
    <col min="5" max="5" width="13.7109375" style="2" customWidth="1"/>
    <col min="6" max="6" width="13.421875" style="2" customWidth="1"/>
    <col min="7" max="7" width="12.421875" style="2" customWidth="1"/>
    <col min="8" max="8" width="14.140625" style="2" customWidth="1"/>
    <col min="9" max="9" width="14.421875" style="2" customWidth="1"/>
    <col min="10" max="10" width="16.00390625" style="2" customWidth="1"/>
    <col min="11" max="15" width="9.140625" style="2" customWidth="1"/>
  </cols>
  <sheetData>
    <row r="1" spans="1:54" s="359" customFormat="1" ht="11.25">
      <c r="A1" s="281" t="s">
        <v>761</v>
      </c>
      <c r="B1" s="281"/>
      <c r="C1" s="281"/>
      <c r="D1" s="281"/>
      <c r="E1" s="281"/>
      <c r="F1" s="281"/>
      <c r="G1" s="281"/>
      <c r="H1" s="281"/>
      <c r="I1" s="281"/>
      <c r="J1" s="281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</row>
    <row r="2" spans="1:14" s="282" customFormat="1" ht="13.5" customHeight="1">
      <c r="A2" s="778" t="s">
        <v>599</v>
      </c>
      <c r="B2" s="778"/>
      <c r="C2" s="778"/>
      <c r="D2" s="778"/>
      <c r="E2" s="778"/>
      <c r="F2" s="778"/>
      <c r="G2" s="778"/>
      <c r="H2" s="778"/>
      <c r="I2" s="778"/>
      <c r="J2" s="778"/>
      <c r="K2" s="360"/>
      <c r="L2" s="360"/>
      <c r="M2" s="360"/>
      <c r="N2" s="360"/>
    </row>
    <row r="3" spans="1:54" s="346" customFormat="1" ht="11.25">
      <c r="A3" s="321" t="str">
        <f>ONCOLOGIE1!A3</f>
        <v>Raportare pentru TRIMESTRUL IV 2018 ( AN 2018)</v>
      </c>
      <c r="B3" s="321"/>
      <c r="C3" s="321"/>
      <c r="D3" s="321"/>
      <c r="E3" s="321"/>
      <c r="F3" s="321"/>
      <c r="G3" s="321"/>
      <c r="H3" s="321"/>
      <c r="I3" s="321"/>
      <c r="J3" s="321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</row>
    <row r="4" spans="1:25" s="291" customFormat="1" ht="12.75">
      <c r="A4" s="282" t="s">
        <v>597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7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</row>
    <row r="6" spans="1:60" s="346" customFormat="1" ht="12" thickBot="1">
      <c r="A6" s="322" t="s">
        <v>600</v>
      </c>
      <c r="B6" s="322"/>
      <c r="C6" s="322"/>
      <c r="D6" s="322"/>
      <c r="E6" s="322"/>
      <c r="F6" s="322"/>
      <c r="G6" s="322"/>
      <c r="H6" s="322"/>
      <c r="I6" s="322"/>
      <c r="J6" s="322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</row>
    <row r="7" spans="1:15" s="362" customFormat="1" ht="23.25" customHeight="1">
      <c r="A7" s="779" t="s">
        <v>601</v>
      </c>
      <c r="B7" s="780"/>
      <c r="C7" s="780"/>
      <c r="D7" s="780"/>
      <c r="E7" s="780"/>
      <c r="F7" s="780" t="s">
        <v>602</v>
      </c>
      <c r="G7" s="780"/>
      <c r="H7" s="780"/>
      <c r="I7" s="780"/>
      <c r="J7" s="781"/>
      <c r="K7" s="361"/>
      <c r="L7" s="361"/>
      <c r="M7" s="361"/>
      <c r="N7" s="361"/>
      <c r="O7" s="361"/>
    </row>
    <row r="8" spans="1:15" s="363" customFormat="1" ht="91.5" customHeight="1">
      <c r="A8" s="782" t="s">
        <v>603</v>
      </c>
      <c r="B8" s="783"/>
      <c r="C8" s="783"/>
      <c r="D8" s="783" t="s">
        <v>604</v>
      </c>
      <c r="E8" s="783" t="s">
        <v>233</v>
      </c>
      <c r="F8" s="783" t="s">
        <v>603</v>
      </c>
      <c r="G8" s="783"/>
      <c r="H8" s="783"/>
      <c r="I8" s="783" t="s">
        <v>604</v>
      </c>
      <c r="J8" s="768" t="s">
        <v>233</v>
      </c>
      <c r="K8" s="357"/>
      <c r="L8" s="357"/>
      <c r="M8" s="357"/>
      <c r="N8" s="357"/>
      <c r="O8" s="357"/>
    </row>
    <row r="9" spans="1:15" s="363" customFormat="1" ht="64.5" customHeight="1" thickBot="1">
      <c r="A9" s="354" t="s">
        <v>325</v>
      </c>
      <c r="B9" s="323" t="s">
        <v>326</v>
      </c>
      <c r="C9" s="323" t="s">
        <v>327</v>
      </c>
      <c r="D9" s="784"/>
      <c r="E9" s="784"/>
      <c r="F9" s="323" t="s">
        <v>325</v>
      </c>
      <c r="G9" s="323" t="s">
        <v>326</v>
      </c>
      <c r="H9" s="323" t="s">
        <v>327</v>
      </c>
      <c r="I9" s="784"/>
      <c r="J9" s="769"/>
      <c r="K9" s="357"/>
      <c r="L9" s="357"/>
      <c r="M9" s="357"/>
      <c r="N9" s="357"/>
      <c r="O9" s="357"/>
    </row>
    <row r="10" spans="1:15" s="363" customFormat="1" ht="18.75" customHeight="1" thickBot="1">
      <c r="A10" s="368" t="s">
        <v>517</v>
      </c>
      <c r="B10" s="369" t="s">
        <v>518</v>
      </c>
      <c r="C10" s="369" t="s">
        <v>506</v>
      </c>
      <c r="D10" s="369" t="s">
        <v>507</v>
      </c>
      <c r="E10" s="369" t="s">
        <v>790</v>
      </c>
      <c r="F10" s="369" t="s">
        <v>519</v>
      </c>
      <c r="G10" s="369" t="s">
        <v>509</v>
      </c>
      <c r="H10" s="369" t="s">
        <v>510</v>
      </c>
      <c r="I10" s="369" t="s">
        <v>511</v>
      </c>
      <c r="J10" s="370" t="s">
        <v>605</v>
      </c>
      <c r="K10" s="357"/>
      <c r="L10" s="357"/>
      <c r="M10" s="357"/>
      <c r="N10" s="357"/>
      <c r="O10" s="357"/>
    </row>
    <row r="11" spans="1:15" s="621" customFormat="1" ht="27" customHeight="1" thickBot="1">
      <c r="A11" s="617">
        <v>4</v>
      </c>
      <c r="B11" s="618">
        <v>5</v>
      </c>
      <c r="C11" s="618">
        <v>9</v>
      </c>
      <c r="D11" s="618">
        <v>0</v>
      </c>
      <c r="E11" s="618">
        <f>C11+D11</f>
        <v>9</v>
      </c>
      <c r="F11" s="618">
        <v>690148.11</v>
      </c>
      <c r="G11" s="622">
        <v>264635.61</v>
      </c>
      <c r="H11" s="622">
        <f>F11+G11</f>
        <v>954783.72</v>
      </c>
      <c r="I11" s="618">
        <v>0</v>
      </c>
      <c r="J11" s="619">
        <f>H11+I11</f>
        <v>954783.72</v>
      </c>
      <c r="K11" s="620"/>
      <c r="L11" s="620"/>
      <c r="M11" s="620"/>
      <c r="N11" s="620"/>
      <c r="O11" s="620"/>
    </row>
    <row r="12" spans="1:15" s="362" customFormat="1" ht="23.25" customHeight="1">
      <c r="A12" s="777" t="s">
        <v>606</v>
      </c>
      <c r="B12" s="777"/>
      <c r="C12" s="777"/>
      <c r="D12" s="777"/>
      <c r="E12" s="777"/>
      <c r="F12" s="777"/>
      <c r="G12" s="777"/>
      <c r="H12" s="777"/>
      <c r="I12" s="777"/>
      <c r="J12" s="777"/>
      <c r="K12" s="361"/>
      <c r="L12" s="361"/>
      <c r="M12" s="361"/>
      <c r="N12" s="361"/>
      <c r="O12" s="361"/>
    </row>
    <row r="13" spans="1:15" s="363" customFormat="1" ht="11.25">
      <c r="A13" s="357"/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</row>
    <row r="14" spans="1:15" s="363" customFormat="1" ht="11.25">
      <c r="A14" s="357"/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</row>
    <row r="15" spans="1:15" s="365" customFormat="1" ht="11.25">
      <c r="A15" s="364"/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</row>
    <row r="16" spans="1:15" s="365" customFormat="1" ht="11.25">
      <c r="A16" s="364"/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</row>
    <row r="17" spans="1:15" s="346" customFormat="1" ht="12" thickBot="1">
      <c r="A17" s="321" t="s">
        <v>18</v>
      </c>
      <c r="B17" s="321"/>
      <c r="C17" s="321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</row>
    <row r="18" spans="1:15" s="367" customFormat="1" ht="73.5" customHeight="1" thickBot="1">
      <c r="A18" s="371" t="s">
        <v>607</v>
      </c>
      <c r="B18" s="330" t="s">
        <v>792</v>
      </c>
      <c r="C18" s="330" t="s">
        <v>796</v>
      </c>
      <c r="D18" s="330" t="s">
        <v>797</v>
      </c>
      <c r="E18" s="331" t="s">
        <v>798</v>
      </c>
      <c r="F18" s="366"/>
      <c r="G18" s="366"/>
      <c r="H18" s="366"/>
      <c r="I18" s="366"/>
      <c r="J18" s="366"/>
      <c r="K18" s="366"/>
      <c r="L18" s="366"/>
      <c r="M18" s="366"/>
      <c r="N18" s="366"/>
      <c r="O18" s="366"/>
    </row>
    <row r="19" spans="1:5" ht="13.5" thickBot="1">
      <c r="A19" s="343" t="s">
        <v>558</v>
      </c>
      <c r="B19" s="347"/>
      <c r="C19" s="347"/>
      <c r="D19" s="347" t="s">
        <v>517</v>
      </c>
      <c r="E19" s="348"/>
    </row>
    <row r="20" spans="1:14" ht="33.75" customHeight="1">
      <c r="A20" s="372" t="s">
        <v>608</v>
      </c>
      <c r="B20" s="656">
        <v>0</v>
      </c>
      <c r="C20" s="656">
        <v>925869.16</v>
      </c>
      <c r="D20" s="659">
        <v>690148.11</v>
      </c>
      <c r="E20" s="964">
        <f>235721.05-101104.56</f>
        <v>134616.49</v>
      </c>
      <c r="F20" s="965" t="s">
        <v>273</v>
      </c>
      <c r="G20" s="966"/>
      <c r="H20" s="966"/>
      <c r="I20" s="966"/>
      <c r="J20" s="966"/>
      <c r="K20" s="966"/>
      <c r="L20" s="966"/>
      <c r="M20" s="966"/>
      <c r="N20" s="967"/>
    </row>
    <row r="21" spans="1:5" ht="98.25" customHeight="1" thickBot="1">
      <c r="A21" s="373" t="s">
        <v>609</v>
      </c>
      <c r="B21" s="657"/>
      <c r="C21" s="657"/>
      <c r="D21" s="661"/>
      <c r="E21" s="660">
        <f>B21+C21-D21</f>
        <v>0</v>
      </c>
    </row>
    <row r="22" spans="1:5" ht="13.5" thickBot="1">
      <c r="A22" s="368" t="s">
        <v>530</v>
      </c>
      <c r="B22" s="658">
        <f>B20+B21</f>
        <v>0</v>
      </c>
      <c r="C22" s="658">
        <f>C20</f>
        <v>925869.16</v>
      </c>
      <c r="D22" s="658">
        <f>D20</f>
        <v>690148.11</v>
      </c>
      <c r="E22" s="968">
        <f>E20</f>
        <v>134616.49</v>
      </c>
    </row>
    <row r="23" spans="1:3" ht="12.75">
      <c r="A23" s="374" t="s">
        <v>610</v>
      </c>
      <c r="B23" s="374"/>
      <c r="C23" s="374"/>
    </row>
    <row r="24" spans="1:3" ht="12.75">
      <c r="A24" s="374" t="s">
        <v>611</v>
      </c>
      <c r="B24" s="374"/>
      <c r="C24" s="374"/>
    </row>
    <row r="25" spans="1:3" ht="12.75">
      <c r="A25" s="374" t="s">
        <v>285</v>
      </c>
      <c r="B25" s="374"/>
      <c r="C25" s="374"/>
    </row>
    <row r="27" ht="12.75">
      <c r="E27" s="282" t="s">
        <v>598</v>
      </c>
    </row>
    <row r="28" ht="14.25">
      <c r="E28" s="520" t="s">
        <v>552</v>
      </c>
    </row>
  </sheetData>
  <sheetProtection/>
  <mergeCells count="11">
    <mergeCell ref="F20:N20"/>
    <mergeCell ref="A12:J12"/>
    <mergeCell ref="A2:J2"/>
    <mergeCell ref="A7:E7"/>
    <mergeCell ref="F7:J7"/>
    <mergeCell ref="A8:C8"/>
    <mergeCell ref="D8:D9"/>
    <mergeCell ref="E8:E9"/>
    <mergeCell ref="F8:H8"/>
    <mergeCell ref="I8:I9"/>
    <mergeCell ref="J8:J9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R24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34.00390625" style="0" customWidth="1"/>
    <col min="2" max="2" width="33.57421875" style="0" customWidth="1"/>
    <col min="3" max="3" width="22.00390625" style="0" customWidth="1"/>
    <col min="4" max="4" width="15.140625" style="0" customWidth="1"/>
    <col min="5" max="5" width="14.140625" style="0" customWidth="1"/>
    <col min="6" max="7" width="13.8515625" style="0" customWidth="1"/>
    <col min="8" max="8" width="13.140625" style="0" customWidth="1"/>
    <col min="9" max="9" width="8.421875" style="0" customWidth="1"/>
    <col min="10" max="10" width="10.00390625" style="0" customWidth="1"/>
    <col min="11" max="11" width="8.7109375" style="0" customWidth="1"/>
    <col min="12" max="13" width="8.421875" style="0" customWidth="1"/>
    <col min="14" max="14" width="8.28125" style="0" customWidth="1"/>
    <col min="15" max="16" width="8.57421875" style="0" customWidth="1"/>
    <col min="17" max="17" width="8.421875" style="0" customWidth="1"/>
    <col min="18" max="18" width="8.57421875" style="0" customWidth="1"/>
    <col min="19" max="19" width="8.8515625" style="0" customWidth="1"/>
    <col min="20" max="20" width="8.28125" style="0" customWidth="1"/>
  </cols>
  <sheetData>
    <row r="1" spans="1:11" s="74" customFormat="1" ht="11.25">
      <c r="A1" s="6" t="s">
        <v>559</v>
      </c>
      <c r="K1" s="120"/>
    </row>
    <row r="2" spans="1:44" ht="12.75">
      <c r="A2" s="133" t="s">
        <v>335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32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</row>
    <row r="3" spans="1:8" s="86" customFormat="1" ht="22.5" customHeight="1">
      <c r="A3" s="24" t="s">
        <v>612</v>
      </c>
      <c r="B3" s="269"/>
      <c r="C3" s="269"/>
      <c r="D3" s="91"/>
      <c r="E3" s="271"/>
      <c r="F3" s="1"/>
      <c r="G3" s="1"/>
      <c r="H3" s="1"/>
    </row>
    <row r="4" spans="1:44" s="2" customFormat="1" ht="12.75">
      <c r="A4" s="134" t="s">
        <v>81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5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</row>
    <row r="5" spans="1:44" s="2" customFormat="1" ht="12.75">
      <c r="A5" s="134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</row>
    <row r="6" s="2" customFormat="1" ht="12.75"/>
    <row r="7" spans="1:44" s="4" customFormat="1" ht="12" customHeight="1" thickBot="1">
      <c r="A7" s="137" t="s">
        <v>336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  <c r="V7" s="138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</row>
    <row r="8" spans="1:44" s="5" customFormat="1" ht="51" customHeight="1" thickBot="1">
      <c r="A8" s="129" t="s">
        <v>337</v>
      </c>
      <c r="B8" s="127" t="s">
        <v>94</v>
      </c>
      <c r="C8" s="126" t="s">
        <v>338</v>
      </c>
      <c r="D8" s="142"/>
      <c r="E8" s="142"/>
      <c r="F8" s="142"/>
      <c r="G8" s="142"/>
      <c r="H8" s="142"/>
      <c r="I8" s="142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</row>
    <row r="9" spans="1:44" s="104" customFormat="1" ht="16.5" customHeight="1" thickBot="1">
      <c r="A9" s="125" t="s">
        <v>517</v>
      </c>
      <c r="B9" s="124" t="s">
        <v>518</v>
      </c>
      <c r="C9" s="128" t="s">
        <v>506</v>
      </c>
      <c r="D9" s="123"/>
      <c r="E9" s="123"/>
      <c r="F9" s="123"/>
      <c r="G9" s="123"/>
      <c r="H9" s="123"/>
      <c r="I9" s="123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</row>
    <row r="10" spans="1:44" s="2" customFormat="1" ht="17.25" customHeight="1" thickBot="1">
      <c r="A10" s="193"/>
      <c r="B10" s="194"/>
      <c r="C10" s="195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</row>
    <row r="12" spans="1:12" ht="12.75">
      <c r="A12" s="103"/>
      <c r="B12" s="103"/>
      <c r="I12" s="103"/>
      <c r="J12" s="103"/>
      <c r="K12" s="103"/>
      <c r="L12" s="103"/>
    </row>
    <row r="13" ht="12.75">
      <c r="B13" s="2"/>
    </row>
    <row r="14" spans="3:8" ht="12.75">
      <c r="C14" s="4"/>
      <c r="D14" s="2"/>
      <c r="E14" s="2"/>
      <c r="F14" s="2"/>
      <c r="G14" s="2"/>
      <c r="H14" s="2"/>
    </row>
    <row r="15" spans="1:44" ht="12.75">
      <c r="A15" s="140"/>
      <c r="B15" s="140"/>
      <c r="C15" s="130"/>
      <c r="D15" s="130"/>
      <c r="E15" s="130"/>
      <c r="F15" s="130"/>
      <c r="G15" s="130"/>
      <c r="H15" s="130"/>
      <c r="I15" s="140"/>
      <c r="J15" s="140"/>
      <c r="K15" s="140"/>
      <c r="L15" s="14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</row>
    <row r="16" spans="1:44" ht="12" customHeight="1">
      <c r="A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</row>
    <row r="17" spans="1:8" s="2" customFormat="1" ht="16.5" customHeight="1">
      <c r="A17" s="130"/>
      <c r="B17" s="130"/>
      <c r="C17" s="137"/>
      <c r="D17" s="142"/>
      <c r="E17" s="142"/>
      <c r="F17" s="142"/>
      <c r="G17" s="142"/>
      <c r="H17" s="142"/>
    </row>
    <row r="18" spans="1:4" ht="12.75">
      <c r="A18" s="105"/>
      <c r="B18" s="105"/>
      <c r="C18" s="248" t="s">
        <v>334</v>
      </c>
      <c r="D18" s="105"/>
    </row>
    <row r="19" spans="1:8" ht="12.75">
      <c r="A19" s="130"/>
      <c r="B19" s="130"/>
      <c r="C19" s="130"/>
      <c r="D19" s="130"/>
      <c r="E19" s="130"/>
      <c r="F19" s="130"/>
      <c r="G19" s="130"/>
      <c r="H19" s="130"/>
    </row>
    <row r="20" spans="1:8" ht="12.75">
      <c r="A20" s="130"/>
      <c r="B20" s="130"/>
      <c r="C20" s="130"/>
      <c r="D20" s="130"/>
      <c r="E20" s="142"/>
      <c r="F20" s="142"/>
      <c r="G20" s="142"/>
      <c r="H20" s="142"/>
    </row>
    <row r="21" spans="1:8" s="106" customFormat="1" ht="12.75">
      <c r="A21" s="143"/>
      <c r="B21" s="143"/>
      <c r="C21" s="143"/>
      <c r="D21" s="143"/>
      <c r="E21" s="130"/>
      <c r="F21" s="130"/>
      <c r="G21" s="130"/>
      <c r="H21" s="130"/>
    </row>
    <row r="23" spans="1:8" ht="12.75">
      <c r="A23" s="130"/>
      <c r="B23" s="130"/>
      <c r="C23" s="130"/>
      <c r="D23" s="130"/>
      <c r="E23" s="143"/>
      <c r="F23" s="143"/>
      <c r="G23" s="143"/>
      <c r="H23" s="130"/>
    </row>
    <row r="24" spans="1:8" ht="12.75">
      <c r="A24" s="130"/>
      <c r="B24" s="142"/>
      <c r="C24" s="130"/>
      <c r="D24" s="130"/>
      <c r="E24" s="143"/>
      <c r="F24" s="143"/>
      <c r="G24" s="143"/>
      <c r="H24" s="13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AO26"/>
  <sheetViews>
    <sheetView zoomScalePageLayoutView="0" workbookViewId="0" topLeftCell="A1">
      <selection activeCell="A19" sqref="A19:I19"/>
    </sheetView>
  </sheetViews>
  <sheetFormatPr defaultColWidth="9.140625" defaultRowHeight="12.75"/>
  <cols>
    <col min="1" max="1" width="27.00390625" style="0" customWidth="1"/>
    <col min="2" max="2" width="26.7109375" style="0" customWidth="1"/>
    <col min="3" max="3" width="24.57421875" style="0" customWidth="1"/>
    <col min="4" max="4" width="26.57421875" style="0" customWidth="1"/>
    <col min="5" max="5" width="14.140625" style="0" customWidth="1"/>
    <col min="6" max="7" width="13.8515625" style="0" customWidth="1"/>
    <col min="8" max="8" width="13.140625" style="0" customWidth="1"/>
    <col min="9" max="11" width="8.421875" style="0" customWidth="1"/>
    <col min="12" max="12" width="8.28125" style="0" customWidth="1"/>
    <col min="13" max="14" width="8.57421875" style="0" customWidth="1"/>
    <col min="15" max="15" width="8.421875" style="0" customWidth="1"/>
    <col min="16" max="16" width="8.57421875" style="0" customWidth="1"/>
    <col min="17" max="17" width="8.8515625" style="0" customWidth="1"/>
    <col min="18" max="18" width="8.28125" style="0" customWidth="1"/>
  </cols>
  <sheetData>
    <row r="1" spans="1:11" s="74" customFormat="1" ht="11.25">
      <c r="A1" s="6" t="s">
        <v>559</v>
      </c>
      <c r="K1" s="120"/>
    </row>
    <row r="2" spans="1:13" ht="12.75">
      <c r="A2" s="24" t="s">
        <v>339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  <c r="M2" s="100"/>
    </row>
    <row r="3" spans="1:8" s="86" customFormat="1" ht="22.5" customHeight="1">
      <c r="A3" s="24" t="s">
        <v>560</v>
      </c>
      <c r="B3" s="269"/>
      <c r="C3" s="269"/>
      <c r="D3" s="91"/>
      <c r="E3" s="271"/>
      <c r="F3" s="1"/>
      <c r="G3" s="1"/>
      <c r="H3" s="1"/>
    </row>
    <row r="4" spans="1:12" s="74" customFormat="1" ht="11.25">
      <c r="A4" s="74" t="s">
        <v>81</v>
      </c>
      <c r="L4" s="121"/>
    </row>
    <row r="5" ht="12.75">
      <c r="A5" s="49"/>
    </row>
    <row r="7" spans="1:20" s="4" customFormat="1" ht="13.5" thickBot="1">
      <c r="A7" s="4" t="s">
        <v>340</v>
      </c>
      <c r="S7" s="89"/>
      <c r="T7" s="89"/>
    </row>
    <row r="8" spans="1:41" s="3" customFormat="1" ht="30" customHeight="1" thickBot="1">
      <c r="A8" s="23" t="s">
        <v>341</v>
      </c>
      <c r="B8" s="101" t="s">
        <v>342</v>
      </c>
      <c r="C8"/>
      <c r="D8"/>
      <c r="E8"/>
      <c r="F8"/>
      <c r="G8"/>
      <c r="H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11" customFormat="1" ht="16.5" customHeight="1" thickBot="1">
      <c r="A9" s="94" t="s">
        <v>517</v>
      </c>
      <c r="B9" s="102" t="s">
        <v>518</v>
      </c>
      <c r="C9" s="103"/>
      <c r="D9" s="103"/>
      <c r="E9" s="103"/>
      <c r="F9" s="103"/>
      <c r="G9" s="103"/>
      <c r="H9" s="103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</row>
    <row r="10" spans="1:41" ht="23.25" customHeight="1" thickBot="1">
      <c r="A10" s="279"/>
      <c r="B10" s="280"/>
      <c r="C10" s="3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2" spans="1:10" ht="12.75">
      <c r="A12" s="103"/>
      <c r="B12" s="103"/>
      <c r="I12" s="103"/>
      <c r="J12" s="103"/>
    </row>
    <row r="14" ht="12" customHeight="1"/>
    <row r="15" spans="1:3" s="25" customFormat="1" ht="16.5" customHeight="1" thickBot="1">
      <c r="A15" s="99" t="s">
        <v>343</v>
      </c>
      <c r="B15" s="24"/>
      <c r="C15" s="24"/>
    </row>
    <row r="16" spans="1:4" s="25" customFormat="1" ht="42" customHeight="1" thickBot="1">
      <c r="A16" s="34" t="s">
        <v>344</v>
      </c>
      <c r="B16" s="35" t="s">
        <v>345</v>
      </c>
      <c r="C16" s="35" t="s">
        <v>346</v>
      </c>
      <c r="D16" s="36" t="s">
        <v>347</v>
      </c>
    </row>
    <row r="17" spans="1:4" s="25" customFormat="1" ht="15.75" customHeight="1" thickBot="1">
      <c r="A17" s="108" t="s">
        <v>517</v>
      </c>
      <c r="B17" s="39" t="s">
        <v>518</v>
      </c>
      <c r="C17" s="39" t="s">
        <v>506</v>
      </c>
      <c r="D17" s="40" t="s">
        <v>528</v>
      </c>
    </row>
    <row r="18" spans="1:4" s="25" customFormat="1" ht="18.75" customHeight="1" thickBot="1">
      <c r="A18" s="221"/>
      <c r="B18" s="222"/>
      <c r="C18" s="223"/>
      <c r="D18" s="224">
        <f>A18+B18-C18</f>
        <v>0</v>
      </c>
    </row>
    <row r="19" spans="1:9" s="25" customFormat="1" ht="11.25">
      <c r="A19" s="770"/>
      <c r="B19" s="770"/>
      <c r="C19" s="770"/>
      <c r="D19" s="770"/>
      <c r="E19" s="770"/>
      <c r="F19" s="770"/>
      <c r="G19" s="770"/>
      <c r="H19" s="770"/>
      <c r="I19" s="770"/>
    </row>
    <row r="20" spans="1:9" s="25" customFormat="1" ht="11.25">
      <c r="A20" s="78" t="s">
        <v>258</v>
      </c>
      <c r="B20" s="78"/>
      <c r="C20" s="78"/>
      <c r="D20" s="78"/>
      <c r="E20" s="78"/>
      <c r="F20" s="78"/>
      <c r="G20" s="78"/>
      <c r="H20" s="78"/>
      <c r="I20" s="78"/>
    </row>
    <row r="21" spans="1:4" s="2" customFormat="1" ht="16.5" customHeight="1">
      <c r="A21"/>
      <c r="B21"/>
      <c r="C21"/>
      <c r="D21"/>
    </row>
    <row r="24" ht="12.75">
      <c r="D24" s="2" t="s">
        <v>334</v>
      </c>
    </row>
    <row r="25" ht="12.75">
      <c r="C25" s="2"/>
    </row>
    <row r="26" ht="12.75">
      <c r="D26" s="151"/>
    </row>
  </sheetData>
  <sheetProtection/>
  <mergeCells count="1">
    <mergeCell ref="A19:I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S25"/>
  <sheetViews>
    <sheetView zoomScalePageLayoutView="0" workbookViewId="0" topLeftCell="A4">
      <selection activeCell="H21" sqref="H21"/>
    </sheetView>
  </sheetViews>
  <sheetFormatPr defaultColWidth="9.140625" defaultRowHeight="12.75"/>
  <cols>
    <col min="1" max="1" width="15.421875" style="286" customWidth="1"/>
    <col min="2" max="2" width="13.8515625" style="286" customWidth="1"/>
    <col min="3" max="3" width="12.7109375" style="286" customWidth="1"/>
    <col min="4" max="4" width="13.00390625" style="286" customWidth="1"/>
    <col min="5" max="6" width="12.57421875" style="286" customWidth="1"/>
    <col min="7" max="8" width="13.28125" style="286" customWidth="1"/>
    <col min="9" max="9" width="16.140625" style="286" customWidth="1"/>
    <col min="10" max="10" width="14.421875" style="286" customWidth="1"/>
    <col min="11" max="11" width="11.140625" style="286" customWidth="1"/>
    <col min="12" max="16384" width="9.140625" style="286" customWidth="1"/>
  </cols>
  <sheetData>
    <row r="1" spans="1:11" s="282" customFormat="1" ht="11.25">
      <c r="A1" s="281" t="s">
        <v>559</v>
      </c>
      <c r="K1" s="283"/>
    </row>
    <row r="2" spans="1:13" ht="12.75">
      <c r="A2" s="281" t="s">
        <v>244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  <c r="M2" s="285"/>
    </row>
    <row r="3" spans="1:13" ht="12.75">
      <c r="A3" s="281" t="s">
        <v>245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5"/>
      <c r="M3" s="285"/>
    </row>
    <row r="4" spans="1:8" s="86" customFormat="1" ht="22.5" customHeight="1">
      <c r="A4" s="24" t="s">
        <v>560</v>
      </c>
      <c r="B4" s="269"/>
      <c r="C4" s="269"/>
      <c r="D4" s="91"/>
      <c r="E4" s="271"/>
      <c r="F4" s="1"/>
      <c r="G4" s="1"/>
      <c r="H4" s="1"/>
    </row>
    <row r="5" spans="1:12" s="282" customFormat="1" ht="11.25">
      <c r="A5" s="282" t="s">
        <v>81</v>
      </c>
      <c r="L5" s="287"/>
    </row>
    <row r="6" spans="1:6" ht="12.75">
      <c r="A6" s="281"/>
      <c r="B6" s="284"/>
      <c r="C6" s="284"/>
      <c r="D6" s="284"/>
      <c r="E6" s="284"/>
      <c r="F6" s="284"/>
    </row>
    <row r="7" spans="1:6" ht="13.5" thickBot="1">
      <c r="A7" s="284" t="s">
        <v>76</v>
      </c>
      <c r="B7" s="284"/>
      <c r="C7" s="284"/>
      <c r="D7" s="284"/>
      <c r="E7" s="284"/>
      <c r="F7" s="284"/>
    </row>
    <row r="8" spans="1:10" ht="12.75">
      <c r="A8" s="762" t="s">
        <v>45</v>
      </c>
      <c r="B8" s="763"/>
      <c r="C8" s="763"/>
      <c r="D8" s="763"/>
      <c r="E8" s="763"/>
      <c r="F8" s="763" t="s">
        <v>46</v>
      </c>
      <c r="G8" s="763"/>
      <c r="H8" s="763"/>
      <c r="I8" s="763"/>
      <c r="J8" s="765" t="s">
        <v>539</v>
      </c>
    </row>
    <row r="9" spans="1:12" ht="81.75" customHeight="1" thickBot="1">
      <c r="A9" s="288" t="s">
        <v>47</v>
      </c>
      <c r="B9" s="289" t="s">
        <v>48</v>
      </c>
      <c r="C9" s="289" t="s">
        <v>49</v>
      </c>
      <c r="D9" s="289" t="s">
        <v>50</v>
      </c>
      <c r="E9" s="289" t="s">
        <v>516</v>
      </c>
      <c r="F9" s="289" t="s">
        <v>47</v>
      </c>
      <c r="G9" s="289" t="s">
        <v>48</v>
      </c>
      <c r="H9" s="289" t="s">
        <v>49</v>
      </c>
      <c r="I9" s="289" t="s">
        <v>50</v>
      </c>
      <c r="J9" s="766"/>
      <c r="K9" s="290"/>
      <c r="L9" s="291"/>
    </row>
    <row r="10" spans="1:12" ht="18" customHeight="1" thickBot="1">
      <c r="A10" s="292" t="s">
        <v>517</v>
      </c>
      <c r="B10" s="293" t="s">
        <v>518</v>
      </c>
      <c r="C10" s="293" t="s">
        <v>506</v>
      </c>
      <c r="D10" s="293" t="s">
        <v>507</v>
      </c>
      <c r="E10" s="293" t="s">
        <v>508</v>
      </c>
      <c r="F10" s="293" t="s">
        <v>519</v>
      </c>
      <c r="G10" s="293" t="s">
        <v>509</v>
      </c>
      <c r="H10" s="293" t="s">
        <v>510</v>
      </c>
      <c r="I10" s="293" t="s">
        <v>511</v>
      </c>
      <c r="J10" s="294" t="s">
        <v>51</v>
      </c>
      <c r="K10" s="291"/>
      <c r="L10" s="291"/>
    </row>
    <row r="11" spans="1:12" ht="18.75" customHeight="1" thickBot="1">
      <c r="A11" s="295"/>
      <c r="B11" s="296"/>
      <c r="C11" s="296"/>
      <c r="D11" s="296"/>
      <c r="E11" s="297"/>
      <c r="F11" s="298"/>
      <c r="G11" s="298"/>
      <c r="H11" s="298"/>
      <c r="I11" s="298"/>
      <c r="J11" s="299">
        <f>SUM(F11:I11)</f>
        <v>0</v>
      </c>
      <c r="K11" s="300"/>
      <c r="L11" s="291"/>
    </row>
    <row r="12" spans="5:10" ht="12.75">
      <c r="E12" s="291"/>
      <c r="F12" s="291"/>
      <c r="G12" s="291"/>
      <c r="H12" s="291"/>
      <c r="I12" s="291"/>
      <c r="J12" s="291"/>
    </row>
    <row r="13" spans="5:10" ht="12.75">
      <c r="E13" s="291"/>
      <c r="F13" s="291"/>
      <c r="G13" s="291"/>
      <c r="H13" s="291"/>
      <c r="I13" s="291"/>
      <c r="J13" s="291"/>
    </row>
    <row r="14" spans="5:10" ht="12.75">
      <c r="E14" s="291"/>
      <c r="F14" s="291"/>
      <c r="G14" s="291"/>
      <c r="H14" s="291"/>
      <c r="I14" s="291"/>
      <c r="J14" s="291"/>
    </row>
    <row r="15" spans="5:10" ht="12.75">
      <c r="E15" s="291"/>
      <c r="F15" s="291"/>
      <c r="G15" s="291"/>
      <c r="H15" s="291"/>
      <c r="I15" s="291"/>
      <c r="J15" s="291"/>
    </row>
    <row r="16" spans="1:19" s="291" customFormat="1" ht="33" customHeight="1" thickBot="1">
      <c r="A16" s="764" t="s">
        <v>246</v>
      </c>
      <c r="B16" s="764"/>
      <c r="C16" s="764"/>
      <c r="D16" s="764"/>
      <c r="E16" s="764"/>
      <c r="F16" s="764"/>
      <c r="G16" s="764"/>
      <c r="H16" s="764"/>
      <c r="I16" s="764"/>
      <c r="J16" s="764"/>
      <c r="K16" s="301"/>
      <c r="L16" s="301"/>
      <c r="M16" s="301"/>
      <c r="N16" s="301"/>
      <c r="O16" s="301"/>
      <c r="P16" s="301"/>
      <c r="Q16" s="301"/>
      <c r="R16" s="301"/>
      <c r="S16" s="301"/>
    </row>
    <row r="17" spans="1:19" s="291" customFormat="1" ht="33" customHeight="1">
      <c r="A17" s="758" t="s">
        <v>247</v>
      </c>
      <c r="B17" s="759"/>
      <c r="C17" s="759"/>
      <c r="D17" s="759"/>
      <c r="E17" s="759" t="s">
        <v>248</v>
      </c>
      <c r="F17" s="759"/>
      <c r="G17" s="759"/>
      <c r="H17" s="760" t="s">
        <v>539</v>
      </c>
      <c r="I17" s="281"/>
      <c r="J17" s="281"/>
      <c r="K17" s="301"/>
      <c r="L17" s="301"/>
      <c r="P17" s="301"/>
      <c r="Q17" s="301"/>
      <c r="R17" s="301"/>
      <c r="S17" s="301"/>
    </row>
    <row r="18" spans="1:10" ht="41.25" customHeight="1">
      <c r="A18" s="302" t="s">
        <v>249</v>
      </c>
      <c r="B18" s="303" t="s">
        <v>250</v>
      </c>
      <c r="C18" s="303" t="s">
        <v>251</v>
      </c>
      <c r="D18" s="303" t="s">
        <v>516</v>
      </c>
      <c r="E18" s="303" t="s">
        <v>249</v>
      </c>
      <c r="F18" s="303" t="s">
        <v>250</v>
      </c>
      <c r="G18" s="303" t="s">
        <v>251</v>
      </c>
      <c r="H18" s="761"/>
      <c r="I18" s="281"/>
      <c r="J18" s="281"/>
    </row>
    <row r="19" spans="1:10" ht="15.75" customHeight="1">
      <c r="A19" s="302" t="s">
        <v>517</v>
      </c>
      <c r="B19" s="303" t="s">
        <v>518</v>
      </c>
      <c r="C19" s="303" t="s">
        <v>506</v>
      </c>
      <c r="D19" s="303" t="s">
        <v>507</v>
      </c>
      <c r="E19" s="303" t="s">
        <v>508</v>
      </c>
      <c r="F19" s="303" t="s">
        <v>519</v>
      </c>
      <c r="G19" s="303" t="s">
        <v>509</v>
      </c>
      <c r="H19" s="304" t="s">
        <v>527</v>
      </c>
      <c r="I19" s="281"/>
      <c r="J19" s="281"/>
    </row>
    <row r="20" spans="1:10" ht="18.75" customHeight="1" thickBot="1">
      <c r="A20" s="305"/>
      <c r="B20" s="306"/>
      <c r="C20" s="306"/>
      <c r="D20" s="306"/>
      <c r="E20" s="307"/>
      <c r="F20" s="307"/>
      <c r="G20" s="307"/>
      <c r="H20" s="308">
        <f>E20+F20+G20</f>
        <v>0</v>
      </c>
      <c r="I20" s="284"/>
      <c r="J20" s="284"/>
    </row>
    <row r="23" ht="12.75">
      <c r="G23" s="309" t="s">
        <v>334</v>
      </c>
    </row>
    <row r="24" ht="12.75">
      <c r="I24" s="301"/>
    </row>
    <row r="25" ht="12.75">
      <c r="G25" s="310"/>
    </row>
  </sheetData>
  <sheetProtection/>
  <mergeCells count="7">
    <mergeCell ref="A17:D17"/>
    <mergeCell ref="E17:G17"/>
    <mergeCell ref="H17:H18"/>
    <mergeCell ref="A8:E8"/>
    <mergeCell ref="F8:I8"/>
    <mergeCell ref="A16:J16"/>
    <mergeCell ref="J8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U37"/>
  <sheetViews>
    <sheetView zoomScalePageLayoutView="0" workbookViewId="0" topLeftCell="A1">
      <selection activeCell="Q20" sqref="Q20"/>
    </sheetView>
  </sheetViews>
  <sheetFormatPr defaultColWidth="8.8515625" defaultRowHeight="12.75"/>
  <cols>
    <col min="2" max="2" width="11.28125" style="0" customWidth="1"/>
    <col min="3" max="3" width="10.28125" style="0" customWidth="1"/>
    <col min="4" max="4" width="9.7109375" style="0" customWidth="1"/>
    <col min="6" max="6" width="10.140625" style="0" customWidth="1"/>
    <col min="7" max="7" width="7.8515625" style="0" customWidth="1"/>
    <col min="9" max="9" width="9.140625" style="0" customWidth="1"/>
    <col min="10" max="10" width="10.00390625" style="0" customWidth="1"/>
    <col min="11" max="11" width="9.28125" style="0" customWidth="1"/>
    <col min="13" max="13" width="8.140625" style="0" customWidth="1"/>
    <col min="14" max="14" width="9.00390625" style="0" bestFit="1" customWidth="1"/>
    <col min="15" max="15" width="9.8515625" style="0" customWidth="1"/>
    <col min="16" max="17" width="10.8515625" style="0" customWidth="1"/>
    <col min="18" max="18" width="11.421875" style="0" customWidth="1"/>
    <col min="19" max="19" width="10.28125" style="0" customWidth="1"/>
    <col min="20" max="20" width="11.8515625" style="0" customWidth="1"/>
  </cols>
  <sheetData>
    <row r="1" spans="1:11" s="74" customFormat="1" ht="11.25">
      <c r="A1" s="6" t="s">
        <v>613</v>
      </c>
      <c r="K1" s="120"/>
    </row>
    <row r="2" ht="12.75">
      <c r="A2" s="6" t="s">
        <v>82</v>
      </c>
    </row>
    <row r="3" spans="1:8" s="86" customFormat="1" ht="22.5" customHeight="1">
      <c r="A3" s="24" t="s">
        <v>560</v>
      </c>
      <c r="B3" s="269"/>
      <c r="C3" s="269"/>
      <c r="D3" s="91"/>
      <c r="E3" s="271"/>
      <c r="F3" s="1"/>
      <c r="G3" s="1"/>
      <c r="H3" s="1"/>
    </row>
    <row r="4" spans="1:21" s="2" customFormat="1" ht="12.75">
      <c r="A4" s="74" t="s">
        <v>81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121"/>
      <c r="M4" s="74"/>
      <c r="N4" s="74"/>
      <c r="O4" s="74"/>
      <c r="P4" s="74"/>
      <c r="Q4" s="74"/>
      <c r="R4" s="74"/>
      <c r="S4" s="74"/>
      <c r="T4" s="74"/>
      <c r="U4" s="74"/>
    </row>
    <row r="5" spans="1:2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3.5" thickBot="1">
      <c r="A7" s="84" t="s">
        <v>83</v>
      </c>
      <c r="B7" s="89"/>
      <c r="C7" s="89"/>
      <c r="D7" s="89"/>
      <c r="E7" s="89"/>
      <c r="F7" s="89"/>
      <c r="G7" s="89"/>
      <c r="H7" s="8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0" ht="28.5" customHeight="1">
      <c r="A8" s="767" t="s">
        <v>84</v>
      </c>
      <c r="B8" s="754"/>
      <c r="C8" s="754"/>
      <c r="D8" s="754"/>
      <c r="E8" s="754"/>
      <c r="F8" s="754"/>
      <c r="G8" s="755" t="s">
        <v>516</v>
      </c>
      <c r="H8" s="755" t="s">
        <v>85</v>
      </c>
      <c r="I8" s="754"/>
      <c r="J8" s="754"/>
      <c r="K8" s="754"/>
      <c r="L8" s="754"/>
      <c r="M8" s="754"/>
      <c r="N8" s="755" t="s">
        <v>86</v>
      </c>
      <c r="O8" s="754"/>
      <c r="P8" s="754"/>
      <c r="Q8" s="754"/>
      <c r="R8" s="754"/>
      <c r="S8" s="754"/>
      <c r="T8" s="756" t="s">
        <v>539</v>
      </c>
    </row>
    <row r="9" spans="1:20" ht="32.25" customHeight="1">
      <c r="A9" s="147" t="s">
        <v>87</v>
      </c>
      <c r="B9" s="29" t="s">
        <v>88</v>
      </c>
      <c r="C9" s="29" t="s">
        <v>89</v>
      </c>
      <c r="D9" s="29" t="s">
        <v>90</v>
      </c>
      <c r="E9" s="29" t="s">
        <v>93</v>
      </c>
      <c r="F9" s="29" t="s">
        <v>91</v>
      </c>
      <c r="G9" s="751"/>
      <c r="H9" s="29" t="s">
        <v>87</v>
      </c>
      <c r="I9" s="29" t="s">
        <v>88</v>
      </c>
      <c r="J9" s="29" t="s">
        <v>89</v>
      </c>
      <c r="K9" s="29" t="s">
        <v>90</v>
      </c>
      <c r="L9" s="29" t="s">
        <v>93</v>
      </c>
      <c r="M9" s="29" t="s">
        <v>91</v>
      </c>
      <c r="N9" s="29" t="s">
        <v>87</v>
      </c>
      <c r="O9" s="29" t="s">
        <v>88</v>
      </c>
      <c r="P9" s="29" t="s">
        <v>89</v>
      </c>
      <c r="Q9" s="29" t="s">
        <v>90</v>
      </c>
      <c r="R9" s="29" t="s">
        <v>93</v>
      </c>
      <c r="S9" s="29" t="s">
        <v>91</v>
      </c>
      <c r="T9" s="757"/>
    </row>
    <row r="10" spans="1:20" ht="23.25" thickBot="1">
      <c r="A10" s="119" t="s">
        <v>517</v>
      </c>
      <c r="B10" s="118" t="s">
        <v>518</v>
      </c>
      <c r="C10" s="118" t="s">
        <v>506</v>
      </c>
      <c r="D10" s="118" t="s">
        <v>507</v>
      </c>
      <c r="E10" s="118" t="s">
        <v>508</v>
      </c>
      <c r="F10" s="118" t="s">
        <v>519</v>
      </c>
      <c r="G10" s="118" t="s">
        <v>509</v>
      </c>
      <c r="H10" s="118" t="s">
        <v>510</v>
      </c>
      <c r="I10" s="118" t="s">
        <v>511</v>
      </c>
      <c r="J10" s="118" t="s">
        <v>512</v>
      </c>
      <c r="K10" s="118" t="s">
        <v>513</v>
      </c>
      <c r="L10" s="118" t="s">
        <v>520</v>
      </c>
      <c r="M10" s="118" t="s">
        <v>521</v>
      </c>
      <c r="N10" s="118" t="s">
        <v>514</v>
      </c>
      <c r="O10" s="118" t="s">
        <v>515</v>
      </c>
      <c r="P10" s="118" t="s">
        <v>532</v>
      </c>
      <c r="Q10" s="118" t="s">
        <v>535</v>
      </c>
      <c r="R10" s="118" t="s">
        <v>533</v>
      </c>
      <c r="S10" s="118" t="s">
        <v>536</v>
      </c>
      <c r="T10" s="148" t="s">
        <v>92</v>
      </c>
    </row>
    <row r="11" spans="1:21" ht="18.75" customHeight="1" thickBot="1">
      <c r="A11" s="213"/>
      <c r="B11" s="214"/>
      <c r="C11" s="214"/>
      <c r="D11" s="214"/>
      <c r="E11" s="214"/>
      <c r="F11" s="214"/>
      <c r="G11" s="214"/>
      <c r="H11" s="311"/>
      <c r="I11" s="311"/>
      <c r="J11" s="311"/>
      <c r="K11" s="311"/>
      <c r="L11" s="311"/>
      <c r="M11" s="311"/>
      <c r="N11" s="311"/>
      <c r="O11" s="215"/>
      <c r="P11" s="215"/>
      <c r="Q11" s="215"/>
      <c r="R11" s="215"/>
      <c r="S11" s="215"/>
      <c r="T11" s="207">
        <f>SUM(N11:S11)</f>
        <v>0</v>
      </c>
      <c r="U11" s="4"/>
    </row>
    <row r="12" spans="12:13" ht="12.75">
      <c r="L12" s="62"/>
      <c r="M12" s="62"/>
    </row>
    <row r="13" spans="1:14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5" spans="1:5" ht="12.75">
      <c r="A15" s="17"/>
      <c r="B15" s="17"/>
      <c r="C15" s="17"/>
      <c r="D15" s="17"/>
      <c r="E15" s="17"/>
    </row>
    <row r="18" ht="12.75">
      <c r="J18" s="6" t="s">
        <v>501</v>
      </c>
    </row>
    <row r="23" ht="12.75">
      <c r="O23" s="152" t="s">
        <v>334</v>
      </c>
    </row>
    <row r="25" ht="12.75">
      <c r="O25" s="151"/>
    </row>
    <row r="37" ht="12.75">
      <c r="S37" s="74"/>
    </row>
  </sheetData>
  <sheetProtection/>
  <mergeCells count="5">
    <mergeCell ref="A8:F8"/>
    <mergeCell ref="N8:S8"/>
    <mergeCell ref="H8:M8"/>
    <mergeCell ref="T8:T9"/>
    <mergeCell ref="G8:G9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U1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4.28125" style="286" customWidth="1"/>
    <col min="2" max="2" width="13.57421875" style="286" customWidth="1"/>
    <col min="3" max="3" width="13.421875" style="286" customWidth="1"/>
    <col min="4" max="4" width="14.421875" style="286" customWidth="1"/>
    <col min="5" max="5" width="15.00390625" style="286" customWidth="1"/>
    <col min="6" max="6" width="14.00390625" style="286" customWidth="1"/>
    <col min="7" max="16384" width="9.140625" style="286" customWidth="1"/>
  </cols>
  <sheetData>
    <row r="1" spans="1:11" s="282" customFormat="1" ht="11.25">
      <c r="A1" s="281" t="s">
        <v>559</v>
      </c>
      <c r="K1" s="283"/>
    </row>
    <row r="2" ht="12.75">
      <c r="A2" s="281" t="s">
        <v>252</v>
      </c>
    </row>
    <row r="3" spans="1:8" s="86" customFormat="1" ht="22.5" customHeight="1">
      <c r="A3" s="24" t="s">
        <v>560</v>
      </c>
      <c r="B3" s="269"/>
      <c r="C3" s="269"/>
      <c r="D3" s="91"/>
      <c r="E3" s="271"/>
      <c r="F3" s="1"/>
      <c r="G3" s="1"/>
      <c r="H3" s="1"/>
    </row>
    <row r="4" spans="1:21" s="291" customFormat="1" ht="12.75">
      <c r="A4" s="282" t="s">
        <v>81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7"/>
      <c r="M4" s="282"/>
      <c r="N4" s="282"/>
      <c r="O4" s="282"/>
      <c r="P4" s="282"/>
      <c r="Q4" s="282"/>
      <c r="R4" s="282"/>
      <c r="S4" s="282"/>
      <c r="T4" s="282"/>
      <c r="U4" s="282"/>
    </row>
    <row r="7" spans="1:14" ht="46.5" customHeight="1" thickBot="1">
      <c r="A7" s="764" t="s">
        <v>253</v>
      </c>
      <c r="B7" s="764"/>
      <c r="C7" s="764"/>
      <c r="D7" s="764"/>
      <c r="E7" s="764"/>
      <c r="F7" s="764"/>
      <c r="G7" s="764"/>
      <c r="H7" s="764"/>
      <c r="I7" s="764"/>
      <c r="J7" s="764"/>
      <c r="K7" s="291"/>
      <c r="L7" s="291"/>
      <c r="M7" s="291"/>
      <c r="N7" s="291"/>
    </row>
    <row r="8" spans="1:14" ht="36" customHeight="1">
      <c r="A8" s="758" t="s">
        <v>254</v>
      </c>
      <c r="B8" s="759"/>
      <c r="C8" s="759"/>
      <c r="D8" s="759" t="s">
        <v>46</v>
      </c>
      <c r="E8" s="759"/>
      <c r="F8" s="760" t="s">
        <v>539</v>
      </c>
      <c r="G8" s="281"/>
      <c r="H8" s="281"/>
      <c r="I8" s="281"/>
      <c r="J8" s="281"/>
      <c r="K8" s="291"/>
      <c r="L8" s="291"/>
      <c r="M8" s="291"/>
      <c r="N8" s="291"/>
    </row>
    <row r="9" spans="1:14" ht="18.75" customHeight="1">
      <c r="A9" s="302" t="s">
        <v>255</v>
      </c>
      <c r="B9" s="303" t="s">
        <v>256</v>
      </c>
      <c r="C9" s="303" t="s">
        <v>516</v>
      </c>
      <c r="D9" s="303" t="s">
        <v>255</v>
      </c>
      <c r="E9" s="303" t="s">
        <v>256</v>
      </c>
      <c r="F9" s="761"/>
      <c r="G9" s="281"/>
      <c r="H9" s="281"/>
      <c r="I9" s="281"/>
      <c r="J9" s="281"/>
      <c r="K9" s="291"/>
      <c r="L9" s="291"/>
      <c r="M9" s="291"/>
      <c r="N9" s="291"/>
    </row>
    <row r="10" spans="1:14" ht="12.75">
      <c r="A10" s="302" t="s">
        <v>517</v>
      </c>
      <c r="B10" s="303" t="s">
        <v>518</v>
      </c>
      <c r="C10" s="303" t="s">
        <v>506</v>
      </c>
      <c r="D10" s="303" t="s">
        <v>507</v>
      </c>
      <c r="E10" s="303" t="s">
        <v>508</v>
      </c>
      <c r="F10" s="304" t="s">
        <v>281</v>
      </c>
      <c r="G10" s="281"/>
      <c r="H10" s="281"/>
      <c r="I10" s="281"/>
      <c r="J10" s="281"/>
      <c r="K10" s="291"/>
      <c r="L10" s="291"/>
      <c r="M10" s="291"/>
      <c r="N10" s="291"/>
    </row>
    <row r="11" spans="1:14" ht="18.75" customHeight="1" thickBot="1">
      <c r="A11" s="305"/>
      <c r="B11" s="306"/>
      <c r="C11" s="306"/>
      <c r="D11" s="307"/>
      <c r="E11" s="307"/>
      <c r="F11" s="308">
        <f>D11+E11</f>
        <v>0</v>
      </c>
      <c r="G11" s="284"/>
      <c r="H11" s="284"/>
      <c r="I11" s="284"/>
      <c r="J11" s="284"/>
      <c r="K11" s="291"/>
      <c r="L11" s="291"/>
      <c r="M11" s="291"/>
      <c r="N11" s="291"/>
    </row>
    <row r="17" ht="12.75">
      <c r="E17" s="309" t="s">
        <v>334</v>
      </c>
    </row>
    <row r="19" ht="12.75">
      <c r="E19" s="310"/>
    </row>
  </sheetData>
  <sheetProtection/>
  <mergeCells count="4">
    <mergeCell ref="A7:J7"/>
    <mergeCell ref="A8:C8"/>
    <mergeCell ref="D8:E8"/>
    <mergeCell ref="F8:F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R32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14.140625" style="5" customWidth="1"/>
    <col min="2" max="2" width="11.7109375" style="5" customWidth="1"/>
    <col min="3" max="3" width="12.421875" style="5" customWidth="1"/>
    <col min="4" max="5" width="12.00390625" style="5" customWidth="1"/>
    <col min="6" max="6" width="12.57421875" style="5" customWidth="1"/>
    <col min="7" max="7" width="13.28125" style="5" customWidth="1"/>
    <col min="8" max="8" width="15.421875" style="5" customWidth="1"/>
    <col min="9" max="10" width="9.140625" style="5" customWidth="1"/>
    <col min="11" max="16384" width="9.140625" style="3" customWidth="1"/>
  </cols>
  <sheetData>
    <row r="1" spans="1:11" s="74" customFormat="1" ht="11.25">
      <c r="A1" s="6" t="s">
        <v>559</v>
      </c>
      <c r="K1" s="120"/>
    </row>
    <row r="2" spans="1:10" s="26" customFormat="1" ht="11.25">
      <c r="A2" s="24" t="s">
        <v>7</v>
      </c>
      <c r="B2" s="24"/>
      <c r="C2" s="24"/>
      <c r="D2" s="24"/>
      <c r="E2" s="24"/>
      <c r="F2" s="24"/>
      <c r="G2" s="24"/>
      <c r="H2" s="25"/>
      <c r="I2" s="25"/>
      <c r="J2" s="25"/>
    </row>
    <row r="3" spans="1:8" s="86" customFormat="1" ht="22.5" customHeight="1">
      <c r="A3" s="24" t="s">
        <v>560</v>
      </c>
      <c r="B3" s="269"/>
      <c r="C3" s="269"/>
      <c r="D3" s="91"/>
      <c r="E3" s="271"/>
      <c r="F3" s="1"/>
      <c r="G3" s="1"/>
      <c r="H3" s="1"/>
    </row>
    <row r="4" spans="1:12" s="74" customFormat="1" ht="11.25">
      <c r="A4" s="74" t="s">
        <v>81</v>
      </c>
      <c r="L4" s="121"/>
    </row>
    <row r="5" spans="1:10" s="26" customFormat="1" ht="11.25">
      <c r="A5" s="24"/>
      <c r="B5" s="24"/>
      <c r="C5" s="24"/>
      <c r="D5" s="24"/>
      <c r="E5" s="24"/>
      <c r="F5" s="24"/>
      <c r="G5" s="24"/>
      <c r="H5" s="25"/>
      <c r="I5" s="25"/>
      <c r="J5" s="25"/>
    </row>
    <row r="6" spans="1:10" s="26" customFormat="1" ht="11.25">
      <c r="A6" s="24"/>
      <c r="B6" s="24"/>
      <c r="C6" s="24"/>
      <c r="D6" s="24"/>
      <c r="E6" s="24"/>
      <c r="F6" s="24"/>
      <c r="G6" s="24"/>
      <c r="H6" s="25"/>
      <c r="I6" s="25"/>
      <c r="J6" s="25"/>
    </row>
    <row r="7" spans="1:18" s="24" customFormat="1" ht="15.75" customHeight="1" thickBot="1">
      <c r="A7" s="747" t="s">
        <v>8</v>
      </c>
      <c r="B7" s="747"/>
      <c r="C7" s="747"/>
      <c r="D7" s="747"/>
      <c r="E7" s="747"/>
      <c r="F7" s="747"/>
      <c r="G7" s="747"/>
      <c r="H7" s="747"/>
      <c r="Q7" s="61"/>
      <c r="R7" s="61"/>
    </row>
    <row r="8" spans="1:12" s="26" customFormat="1" ht="19.5" customHeight="1">
      <c r="A8" s="806" t="s">
        <v>9</v>
      </c>
      <c r="B8" s="807"/>
      <c r="C8" s="807"/>
      <c r="D8" s="808"/>
      <c r="E8" s="748" t="s">
        <v>789</v>
      </c>
      <c r="F8" s="749"/>
      <c r="G8" s="749"/>
      <c r="H8" s="750"/>
      <c r="I8" s="25"/>
      <c r="J8" s="25"/>
      <c r="K8" s="25"/>
      <c r="L8" s="25"/>
    </row>
    <row r="9" spans="1:12" s="26" customFormat="1" ht="54.75" customHeight="1" thickBot="1">
      <c r="A9" s="75" t="s">
        <v>762</v>
      </c>
      <c r="B9" s="69" t="s">
        <v>348</v>
      </c>
      <c r="C9" s="69" t="s">
        <v>349</v>
      </c>
      <c r="D9" s="69" t="s">
        <v>530</v>
      </c>
      <c r="E9" s="69" t="s">
        <v>767</v>
      </c>
      <c r="F9" s="69" t="s">
        <v>348</v>
      </c>
      <c r="G9" s="69" t="s">
        <v>349</v>
      </c>
      <c r="H9" s="76" t="s">
        <v>530</v>
      </c>
      <c r="I9" s="25"/>
      <c r="J9" s="25"/>
      <c r="K9" s="25"/>
      <c r="L9" s="25"/>
    </row>
    <row r="10" spans="1:12" s="26" customFormat="1" ht="14.25" customHeight="1" thickBot="1">
      <c r="A10" s="70" t="s">
        <v>517</v>
      </c>
      <c r="B10" s="55" t="s">
        <v>518</v>
      </c>
      <c r="C10" s="55" t="s">
        <v>506</v>
      </c>
      <c r="D10" s="55" t="s">
        <v>522</v>
      </c>
      <c r="E10" s="35" t="s">
        <v>508</v>
      </c>
      <c r="F10" s="35" t="s">
        <v>519</v>
      </c>
      <c r="G10" s="80" t="s">
        <v>509</v>
      </c>
      <c r="H10" s="36" t="s">
        <v>527</v>
      </c>
      <c r="I10" s="25"/>
      <c r="J10" s="25"/>
      <c r="K10" s="25"/>
      <c r="L10" s="25"/>
    </row>
    <row r="11" spans="1:12" s="26" customFormat="1" ht="15.75" customHeight="1" thickBot="1">
      <c r="A11" s="182"/>
      <c r="B11" s="183"/>
      <c r="C11" s="183"/>
      <c r="D11" s="183">
        <f>A11+B11+C11</f>
        <v>0</v>
      </c>
      <c r="E11" s="184"/>
      <c r="F11" s="184"/>
      <c r="G11" s="185"/>
      <c r="H11" s="186">
        <f>E11+F11+G11</f>
        <v>0</v>
      </c>
      <c r="I11" s="25"/>
      <c r="J11" s="25"/>
      <c r="K11" s="25"/>
      <c r="L11" s="25"/>
    </row>
    <row r="12" spans="1:10" s="26" customFormat="1" ht="11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s="26" customFormat="1" ht="11.25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s="26" customFormat="1" ht="12" thickBot="1">
      <c r="A14" s="24" t="s">
        <v>5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s="26" customFormat="1" ht="84" customHeight="1" thickBot="1">
      <c r="A15" s="81" t="s">
        <v>763</v>
      </c>
      <c r="B15" s="57" t="s">
        <v>822</v>
      </c>
      <c r="C15" s="57" t="s">
        <v>823</v>
      </c>
      <c r="D15" s="57" t="s">
        <v>824</v>
      </c>
      <c r="E15" s="58" t="s">
        <v>825</v>
      </c>
      <c r="F15" s="25"/>
      <c r="G15" s="228"/>
      <c r="H15" s="229"/>
      <c r="I15" s="229"/>
      <c r="J15" s="229"/>
    </row>
    <row r="16" spans="1:10" s="26" customFormat="1" ht="15" customHeight="1" thickBot="1">
      <c r="A16" s="34" t="s">
        <v>558</v>
      </c>
      <c r="B16" s="35" t="s">
        <v>517</v>
      </c>
      <c r="C16" s="35" t="s">
        <v>518</v>
      </c>
      <c r="D16" s="35" t="s">
        <v>506</v>
      </c>
      <c r="E16" s="36" t="s">
        <v>528</v>
      </c>
      <c r="F16" s="25"/>
      <c r="G16" s="229"/>
      <c r="H16" s="229"/>
      <c r="I16" s="229"/>
      <c r="J16" s="229"/>
    </row>
    <row r="17" spans="1:16" s="26" customFormat="1" ht="22.5" customHeight="1">
      <c r="A17" s="225" t="s">
        <v>767</v>
      </c>
      <c r="B17" s="226"/>
      <c r="C17" s="226"/>
      <c r="D17" s="226"/>
      <c r="E17" s="218">
        <f>B17+C17-D17</f>
        <v>0</v>
      </c>
      <c r="F17" s="82"/>
      <c r="G17" s="229"/>
      <c r="H17" s="229"/>
      <c r="I17" s="229"/>
      <c r="J17" s="229"/>
      <c r="K17" s="229"/>
      <c r="L17" s="229"/>
      <c r="M17" s="229"/>
      <c r="N17" s="229"/>
      <c r="O17" s="229"/>
      <c r="P17" s="229"/>
    </row>
    <row r="18" spans="1:16" s="26" customFormat="1" ht="36.75" customHeight="1">
      <c r="A18" s="107" t="s">
        <v>348</v>
      </c>
      <c r="B18" s="180"/>
      <c r="C18" s="180"/>
      <c r="D18" s="180"/>
      <c r="E18" s="112">
        <f>B18+C18-D18</f>
        <v>0</v>
      </c>
      <c r="F18" s="25"/>
      <c r="G18" s="229"/>
      <c r="H18" s="229"/>
      <c r="I18" s="229"/>
      <c r="J18" s="229"/>
      <c r="K18" s="229"/>
      <c r="L18" s="229"/>
      <c r="M18" s="229"/>
      <c r="N18" s="229"/>
      <c r="O18" s="229"/>
      <c r="P18" s="229"/>
    </row>
    <row r="19" spans="1:16" s="26" customFormat="1" ht="35.25" customHeight="1" thickBot="1">
      <c r="A19" s="153" t="s">
        <v>349</v>
      </c>
      <c r="B19" s="181"/>
      <c r="C19" s="181"/>
      <c r="D19" s="181"/>
      <c r="E19" s="154">
        <f>B19+C19-D19</f>
        <v>0</v>
      </c>
      <c r="F19" s="25"/>
      <c r="G19" s="25"/>
      <c r="H19" s="229"/>
      <c r="I19" s="229"/>
      <c r="J19" s="229"/>
      <c r="K19" s="229"/>
      <c r="L19" s="229"/>
      <c r="M19" s="229"/>
      <c r="N19" s="229"/>
      <c r="O19" s="229"/>
      <c r="P19" s="229"/>
    </row>
    <row r="20" spans="1:10" s="26" customFormat="1" ht="15.75" customHeight="1" thickBot="1">
      <c r="A20" s="155" t="s">
        <v>530</v>
      </c>
      <c r="B20" s="174">
        <f>B17+B18+B19</f>
        <v>0</v>
      </c>
      <c r="C20" s="174">
        <f>C17+C18+C19</f>
        <v>0</v>
      </c>
      <c r="D20" s="174">
        <f>D17+D18+D19</f>
        <v>0</v>
      </c>
      <c r="E20" s="156">
        <f>B20+C20-D20</f>
        <v>0</v>
      </c>
      <c r="F20" s="25"/>
      <c r="G20" s="25"/>
      <c r="H20" s="25"/>
      <c r="I20" s="25"/>
      <c r="J20" s="25"/>
    </row>
    <row r="21" spans="1:10" s="26" customFormat="1" ht="11.25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s="26" customFormat="1" ht="12.75" customHeight="1">
      <c r="A22" s="799" t="s">
        <v>10</v>
      </c>
      <c r="B22" s="799"/>
      <c r="C22" s="799"/>
      <c r="D22" s="799"/>
      <c r="E22" s="25"/>
      <c r="F22" s="25"/>
      <c r="G22" s="25"/>
      <c r="H22" s="25"/>
      <c r="I22" s="25"/>
      <c r="J22" s="25"/>
    </row>
    <row r="23" spans="1:10" s="26" customFormat="1" ht="11.25">
      <c r="A23" s="799" t="s">
        <v>350</v>
      </c>
      <c r="B23" s="799"/>
      <c r="C23" s="799"/>
      <c r="D23" s="799"/>
      <c r="E23" s="25"/>
      <c r="F23" s="25"/>
      <c r="G23" s="25"/>
      <c r="H23" s="25"/>
      <c r="I23" s="25"/>
      <c r="J23" s="25"/>
    </row>
    <row r="24" spans="1:10" s="26" customFormat="1" ht="14.25" customHeight="1">
      <c r="A24" s="799" t="s">
        <v>351</v>
      </c>
      <c r="B24" s="799"/>
      <c r="C24" s="799"/>
      <c r="D24" s="799"/>
      <c r="E24" s="25"/>
      <c r="F24" s="25"/>
      <c r="G24" s="25"/>
      <c r="H24" s="25"/>
      <c r="I24" s="25"/>
      <c r="J24" s="25"/>
    </row>
    <row r="25" spans="1:10" s="26" customFormat="1" ht="11.25">
      <c r="A25" s="799" t="s">
        <v>11</v>
      </c>
      <c r="B25" s="799"/>
      <c r="C25" s="799"/>
      <c r="D25" s="799"/>
      <c r="E25" s="25"/>
      <c r="F25" s="25"/>
      <c r="G25" s="25"/>
      <c r="H25" s="25"/>
      <c r="I25" s="25"/>
      <c r="J25" s="25"/>
    </row>
    <row r="26" ht="12.75" customHeight="1"/>
    <row r="31" spans="7:8" ht="12.75">
      <c r="G31" s="752" t="s">
        <v>334</v>
      </c>
      <c r="H31" s="752"/>
    </row>
    <row r="32" spans="7:8" ht="12.75">
      <c r="G32" s="753"/>
      <c r="H32" s="753"/>
    </row>
  </sheetData>
  <sheetProtection/>
  <mergeCells count="9">
    <mergeCell ref="A7:H7"/>
    <mergeCell ref="A23:D23"/>
    <mergeCell ref="A24:D24"/>
    <mergeCell ref="A8:D8"/>
    <mergeCell ref="A22:D22"/>
    <mergeCell ref="G31:H31"/>
    <mergeCell ref="G32:H32"/>
    <mergeCell ref="E8:H8"/>
    <mergeCell ref="A25:D25"/>
  </mergeCells>
  <printOptions/>
  <pageMargins left="0.8661417322834646" right="0.7480314960629921" top="0.2362204724409449" bottom="0.1968503937007874" header="0" footer="0.15748031496062992"/>
  <pageSetup horizontalDpi="600" verticalDpi="600" orientation="landscape" paperSize="9" scale="95" r:id="rId1"/>
  <headerFooter alignWithMargins="0">
    <oddFooter>&amp;CAnexa 2 pag.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camelia.hingu</cp:lastModifiedBy>
  <cp:lastPrinted>2019-02-05T10:43:50Z</cp:lastPrinted>
  <dcterms:created xsi:type="dcterms:W3CDTF">1996-10-14T23:33:28Z</dcterms:created>
  <dcterms:modified xsi:type="dcterms:W3CDTF">2019-02-05T10:43:52Z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